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Анкета ПОТРЕБИТЕЛЕЙ №1" sheetId="12" r:id="rId1"/>
    <sheet name="Анкета ПРЕДПРИНИМАТЕЛЕЙ (№2)" sheetId="3" r:id="rId2"/>
    <sheet name="Лист1" sheetId="11" r:id="rId3"/>
    <sheet name="Лист3" sheetId="13" r:id="rId4"/>
  </sheets>
  <definedNames>
    <definedName name="_xlnm.Print_Area" localSheetId="1">'Анкета ПРЕДПРИНИМАТЕЛЕЙ (№2)'!$A$1:$AX$255</definedName>
  </definedNames>
  <calcPr calcId="125725"/>
</workbook>
</file>

<file path=xl/calcChain.xml><?xml version="1.0" encoding="utf-8"?>
<calcChain xmlns="http://schemas.openxmlformats.org/spreadsheetml/2006/main">
  <c r="BB693" i="12"/>
  <c r="BB694"/>
  <c r="BB695"/>
  <c r="BB696"/>
  <c r="BB687"/>
  <c r="BB688"/>
  <c r="BB689"/>
  <c r="BB690"/>
  <c r="BB681"/>
  <c r="BB682"/>
  <c r="BB683"/>
  <c r="BB684"/>
  <c r="BB675"/>
  <c r="BB676"/>
  <c r="BB677"/>
  <c r="BB670"/>
  <c r="BB671"/>
  <c r="BB672"/>
  <c r="BB665"/>
  <c r="BB666"/>
  <c r="BB667"/>
  <c r="BB660"/>
  <c r="BB661"/>
  <c r="BB662"/>
  <c r="BB655"/>
  <c r="BB656"/>
  <c r="BB657"/>
  <c r="BB650"/>
  <c r="BB651"/>
  <c r="BB652"/>
  <c r="BB647"/>
  <c r="BB645"/>
  <c r="BB646"/>
  <c r="BB640"/>
  <c r="BB641"/>
  <c r="BB642"/>
  <c r="BB635"/>
  <c r="BB636"/>
  <c r="BB637"/>
  <c r="BB630"/>
  <c r="BB631"/>
  <c r="BB632"/>
  <c r="BB625"/>
  <c r="BB626"/>
  <c r="BB627"/>
  <c r="BB620"/>
  <c r="BB621"/>
  <c r="BB622"/>
  <c r="BB615"/>
  <c r="BB616"/>
  <c r="BB617"/>
  <c r="BB609"/>
  <c r="BB610"/>
  <c r="BB611"/>
  <c r="BB604"/>
  <c r="BB605"/>
  <c r="BB606"/>
  <c r="BB599"/>
  <c r="BB600"/>
  <c r="BB601"/>
  <c r="BB594"/>
  <c r="BB595"/>
  <c r="BB596"/>
  <c r="BB589"/>
  <c r="BB590"/>
  <c r="BB591"/>
  <c r="BB584"/>
  <c r="BB585"/>
  <c r="BB586"/>
  <c r="BB579"/>
  <c r="BB580"/>
  <c r="BB581"/>
  <c r="BB574"/>
  <c r="BB575"/>
  <c r="BB576"/>
  <c r="BB569"/>
  <c r="BB570"/>
  <c r="BB571"/>
  <c r="BB564"/>
  <c r="BB565"/>
  <c r="BB566"/>
  <c r="BB559"/>
  <c r="BB560"/>
  <c r="BB561"/>
  <c r="BB554"/>
  <c r="BB555"/>
  <c r="BB556"/>
  <c r="BB549"/>
  <c r="BB550"/>
  <c r="BB551"/>
  <c r="BB543"/>
  <c r="BB544"/>
  <c r="BB545"/>
  <c r="BB538"/>
  <c r="BB539"/>
  <c r="BB540"/>
  <c r="BB533"/>
  <c r="BB534"/>
  <c r="BB535"/>
  <c r="BB528"/>
  <c r="BB529"/>
  <c r="BB530"/>
  <c r="BB523"/>
  <c r="BB524"/>
  <c r="BB525"/>
  <c r="BB518"/>
  <c r="BB519"/>
  <c r="BB520"/>
  <c r="BB513"/>
  <c r="BB514"/>
  <c r="BB515"/>
  <c r="BB508"/>
  <c r="BB509"/>
  <c r="BB510"/>
  <c r="BB503"/>
  <c r="BB504"/>
  <c r="BB505"/>
  <c r="BB498"/>
  <c r="BB499"/>
  <c r="BB500"/>
  <c r="BB493"/>
  <c r="BB494"/>
  <c r="BB495"/>
  <c r="BB488"/>
  <c r="BB489"/>
  <c r="BB490"/>
  <c r="BB483"/>
  <c r="BB484"/>
  <c r="BB485"/>
  <c r="BB475"/>
  <c r="BB476"/>
  <c r="BB477"/>
  <c r="BB478"/>
  <c r="BB469"/>
  <c r="BB470"/>
  <c r="BB471"/>
  <c r="BB472"/>
  <c r="BB463"/>
  <c r="BB464"/>
  <c r="BB465"/>
  <c r="BB466"/>
  <c r="BB457"/>
  <c r="BB458"/>
  <c r="BB459"/>
  <c r="BB460"/>
  <c r="BB451"/>
  <c r="BB452"/>
  <c r="BB453"/>
  <c r="BB454"/>
  <c r="BB445"/>
  <c r="BB446"/>
  <c r="BB447"/>
  <c r="BB440"/>
  <c r="BB441"/>
  <c r="BB442"/>
  <c r="BB435"/>
  <c r="BB436"/>
  <c r="BB437"/>
  <c r="BB430"/>
  <c r="BB431"/>
  <c r="BB432"/>
  <c r="BB425"/>
  <c r="BB426"/>
  <c r="BB427"/>
  <c r="BB420"/>
  <c r="BB421"/>
  <c r="BB422"/>
  <c r="BB415"/>
  <c r="BB416"/>
  <c r="BB417"/>
  <c r="BB410"/>
  <c r="BB411"/>
  <c r="BB412"/>
  <c r="BB405"/>
  <c r="BB406"/>
  <c r="BB407"/>
  <c r="BB400"/>
  <c r="BB401"/>
  <c r="BB402"/>
  <c r="BB395"/>
  <c r="BB396"/>
  <c r="BB397"/>
  <c r="BB692"/>
  <c r="BB686"/>
  <c r="BB680"/>
  <c r="BB674"/>
  <c r="BB669"/>
  <c r="BB664"/>
  <c r="BB659"/>
  <c r="BB654"/>
  <c r="BB649"/>
  <c r="BB644"/>
  <c r="BB639"/>
  <c r="BB634"/>
  <c r="BB629"/>
  <c r="BB624"/>
  <c r="BB619"/>
  <c r="BB614"/>
  <c r="BB608"/>
  <c r="BB603"/>
  <c r="BB598"/>
  <c r="BB593"/>
  <c r="BB588"/>
  <c r="BB583"/>
  <c r="BB578"/>
  <c r="BB573"/>
  <c r="BB568"/>
  <c r="BB563"/>
  <c r="BB558"/>
  <c r="BB553"/>
  <c r="BB548"/>
  <c r="BB542"/>
  <c r="BB537"/>
  <c r="BB532"/>
  <c r="BB527"/>
  <c r="BB522"/>
  <c r="BB517"/>
  <c r="BB512"/>
  <c r="BB507"/>
  <c r="BB502"/>
  <c r="BB497"/>
  <c r="BB492"/>
  <c r="BB487"/>
  <c r="BB482"/>
  <c r="BB474"/>
  <c r="BB468"/>
  <c r="BB462"/>
  <c r="BB456"/>
  <c r="BB450"/>
  <c r="BB444"/>
  <c r="BB439"/>
  <c r="BB434"/>
  <c r="BB429"/>
  <c r="BB424"/>
  <c r="BB419"/>
  <c r="BB414"/>
  <c r="BB409"/>
  <c r="BB404"/>
  <c r="BB399"/>
  <c r="BB394"/>
  <c r="BB390"/>
  <c r="BB391"/>
  <c r="BB392"/>
  <c r="BB385"/>
  <c r="BB386"/>
  <c r="BB387"/>
  <c r="BB389"/>
  <c r="BB384"/>
  <c r="BB268"/>
  <c r="BB269"/>
  <c r="BB270"/>
  <c r="BB271"/>
  <c r="BB27"/>
  <c r="BB19"/>
  <c r="BB377"/>
  <c r="BB378"/>
  <c r="BB379"/>
  <c r="BB380"/>
  <c r="BB371"/>
  <c r="BB372"/>
  <c r="BB373"/>
  <c r="BB374"/>
  <c r="BB365"/>
  <c r="BB366"/>
  <c r="BB367"/>
  <c r="BB368"/>
  <c r="BB359"/>
  <c r="BB360"/>
  <c r="BB361"/>
  <c r="BB362"/>
  <c r="BB353"/>
  <c r="BB354"/>
  <c r="BB355"/>
  <c r="BB356"/>
  <c r="BB347"/>
  <c r="BB348"/>
  <c r="BB349"/>
  <c r="BB350"/>
  <c r="BB341"/>
  <c r="BB342"/>
  <c r="BB343"/>
  <c r="BB344"/>
  <c r="BB335"/>
  <c r="BB336"/>
  <c r="BB337"/>
  <c r="BB338"/>
  <c r="BB329"/>
  <c r="BB330"/>
  <c r="BB331"/>
  <c r="BB332"/>
  <c r="BB323"/>
  <c r="BB324"/>
  <c r="BB325"/>
  <c r="BB326"/>
  <c r="BB317"/>
  <c r="BB318"/>
  <c r="BB319"/>
  <c r="BB320"/>
  <c r="BB311"/>
  <c r="BB312"/>
  <c r="BB313"/>
  <c r="BB314"/>
  <c r="BB305"/>
  <c r="BB306"/>
  <c r="BB307"/>
  <c r="BB308"/>
  <c r="BB298"/>
  <c r="BB299"/>
  <c r="BB300"/>
  <c r="BB301"/>
  <c r="BB292"/>
  <c r="BB293"/>
  <c r="BB294"/>
  <c r="BB295"/>
  <c r="BB286"/>
  <c r="BB287"/>
  <c r="BB288"/>
  <c r="BB289"/>
  <c r="BB280"/>
  <c r="BB281"/>
  <c r="BB282"/>
  <c r="BB283"/>
  <c r="BB274"/>
  <c r="BB275"/>
  <c r="BB276"/>
  <c r="BB277"/>
  <c r="BB262"/>
  <c r="BB263"/>
  <c r="BB264"/>
  <c r="BB265"/>
  <c r="BB256"/>
  <c r="BB257"/>
  <c r="BB258"/>
  <c r="BB259"/>
  <c r="BB250"/>
  <c r="BB251"/>
  <c r="BB252"/>
  <c r="BB253"/>
  <c r="BB244"/>
  <c r="BB245"/>
  <c r="BB246"/>
  <c r="BB247"/>
  <c r="BB238"/>
  <c r="BB239"/>
  <c r="BB240"/>
  <c r="BB241"/>
  <c r="BB232"/>
  <c r="BB233"/>
  <c r="BB234"/>
  <c r="BB235"/>
  <c r="BB226"/>
  <c r="BB227"/>
  <c r="BB228"/>
  <c r="BB229"/>
  <c r="BB219"/>
  <c r="BB220"/>
  <c r="BB221"/>
  <c r="BB222"/>
  <c r="BB213"/>
  <c r="BB214"/>
  <c r="BB215"/>
  <c r="BB216"/>
  <c r="BB207"/>
  <c r="BB208"/>
  <c r="BB209"/>
  <c r="BB210"/>
  <c r="BB201"/>
  <c r="BB202"/>
  <c r="BB203"/>
  <c r="BB204"/>
  <c r="BB195"/>
  <c r="BB196"/>
  <c r="BB197"/>
  <c r="BB198"/>
  <c r="BB189"/>
  <c r="BB190"/>
  <c r="BB191"/>
  <c r="BB192"/>
  <c r="BB183"/>
  <c r="BB184"/>
  <c r="BB185"/>
  <c r="BB186"/>
  <c r="BB177"/>
  <c r="BB178"/>
  <c r="BB179"/>
  <c r="BB180"/>
  <c r="BB376"/>
  <c r="BB370"/>
  <c r="BB364"/>
  <c r="BB358"/>
  <c r="BB352"/>
  <c r="BB346"/>
  <c r="BB340"/>
  <c r="BB334"/>
  <c r="BB328"/>
  <c r="BB322"/>
  <c r="BB316"/>
  <c r="BB310"/>
  <c r="BB304"/>
  <c r="BB297"/>
  <c r="BB291"/>
  <c r="BB285"/>
  <c r="BB279"/>
  <c r="BB273"/>
  <c r="BB267"/>
  <c r="BB261"/>
  <c r="BB255"/>
  <c r="BB249"/>
  <c r="BB243"/>
  <c r="BB237"/>
  <c r="BB231"/>
  <c r="BB225"/>
  <c r="BB218"/>
  <c r="BB212"/>
  <c r="BB206"/>
  <c r="BB200"/>
  <c r="BB194"/>
  <c r="BB188"/>
  <c r="BB182"/>
  <c r="BB176"/>
  <c r="BB171"/>
  <c r="BB172"/>
  <c r="BB173"/>
  <c r="BB174"/>
  <c r="BB170"/>
  <c r="BB165"/>
  <c r="BB166"/>
  <c r="BB167"/>
  <c r="BB168"/>
  <c r="BB164"/>
  <c r="BB159"/>
  <c r="BB160"/>
  <c r="BB161"/>
  <c r="BB162"/>
  <c r="BB153"/>
  <c r="BB154"/>
  <c r="BB155"/>
  <c r="BB156"/>
  <c r="BB147"/>
  <c r="BB148"/>
  <c r="BB149"/>
  <c r="BB150"/>
  <c r="BB158"/>
  <c r="BB152"/>
  <c r="BB146"/>
  <c r="BB139"/>
  <c r="BB140"/>
  <c r="BB141"/>
  <c r="BB142"/>
  <c r="BB133"/>
  <c r="BB134"/>
  <c r="BB135"/>
  <c r="BB136"/>
  <c r="BB127"/>
  <c r="BB128"/>
  <c r="BB129"/>
  <c r="BB130"/>
  <c r="BB121"/>
  <c r="BB122"/>
  <c r="BB123"/>
  <c r="BB124"/>
  <c r="BB115"/>
  <c r="BB116"/>
  <c r="BB117"/>
  <c r="BB118"/>
  <c r="BB109"/>
  <c r="BB110"/>
  <c r="BB111"/>
  <c r="BB112"/>
  <c r="BB103"/>
  <c r="BB104"/>
  <c r="BB105"/>
  <c r="BB106"/>
  <c r="BB97"/>
  <c r="BB98"/>
  <c r="BB99"/>
  <c r="BB100"/>
  <c r="BB138"/>
  <c r="BB132"/>
  <c r="BB126"/>
  <c r="BB120"/>
  <c r="BB114"/>
  <c r="BB108"/>
  <c r="BB102"/>
  <c r="BB96"/>
  <c r="BB91"/>
  <c r="BB92"/>
  <c r="BB93"/>
  <c r="BB94"/>
  <c r="BB85"/>
  <c r="BB86"/>
  <c r="BB87"/>
  <c r="BB88"/>
  <c r="BB82"/>
  <c r="BB79"/>
  <c r="BB80"/>
  <c r="BB81"/>
  <c r="BB73"/>
  <c r="BB74"/>
  <c r="BB75"/>
  <c r="BB76"/>
  <c r="BB67"/>
  <c r="BB68"/>
  <c r="BB69"/>
  <c r="BB70"/>
  <c r="BB90"/>
  <c r="BB84"/>
  <c r="BB78"/>
  <c r="BB72"/>
  <c r="BB66"/>
  <c r="BB59"/>
  <c r="BB60"/>
  <c r="BB61"/>
  <c r="BB62"/>
  <c r="BB58"/>
  <c r="BB52"/>
  <c r="BB53"/>
  <c r="BB54"/>
  <c r="BB55"/>
  <c r="BB56"/>
  <c r="BB51"/>
  <c r="BB47"/>
  <c r="BB48"/>
  <c r="BB49"/>
  <c r="BB46"/>
  <c r="BB40"/>
  <c r="BB41"/>
  <c r="BB42"/>
  <c r="BB43"/>
  <c r="BB44"/>
  <c r="BB39"/>
  <c r="BB35"/>
  <c r="BB36"/>
  <c r="BB37"/>
  <c r="BB34"/>
  <c r="BB32"/>
  <c r="BB31"/>
  <c r="AW192" i="3"/>
  <c r="BB562" i="12"/>
  <c r="BB536"/>
  <c r="H4"/>
  <c r="I4" s="1"/>
  <c r="J4" s="1"/>
  <c r="K4" s="1"/>
  <c r="L4" s="1"/>
  <c r="M4" s="1"/>
  <c r="K2" i="3"/>
  <c r="L2" s="1"/>
  <c r="M2" s="1"/>
  <c r="N2" s="1"/>
  <c r="J2"/>
  <c r="B15" i="12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B531" l="1"/>
  <c r="BB552"/>
  <c r="BB521"/>
  <c r="BB455"/>
  <c r="BB408"/>
  <c r="BB438"/>
  <c r="BB187"/>
  <c r="BB327"/>
  <c r="BB248"/>
  <c r="BB211"/>
  <c r="BB71"/>
  <c r="BB145"/>
  <c r="BB181"/>
  <c r="BB163"/>
  <c r="BB375"/>
  <c r="BB345"/>
  <c r="BB290"/>
  <c r="BB607"/>
  <c r="BB648"/>
  <c r="BB668"/>
  <c r="BB101"/>
  <c r="BB309"/>
  <c r="BB357"/>
  <c r="BB423"/>
  <c r="BB486"/>
  <c r="BB577"/>
  <c r="BB582"/>
  <c r="BB597"/>
  <c r="BB602"/>
  <c r="BB623"/>
  <c r="BB638"/>
  <c r="BB653"/>
  <c r="BB673"/>
  <c r="BB679"/>
  <c r="BB691"/>
  <c r="BB38"/>
  <c r="BB57"/>
  <c r="BB89"/>
  <c r="BB125"/>
  <c r="BB284"/>
  <c r="BB303"/>
  <c r="BB339"/>
  <c r="BB383"/>
  <c r="BB403"/>
  <c r="BB413"/>
  <c r="BB418"/>
  <c r="BB443"/>
  <c r="BB467"/>
  <c r="BB491"/>
  <c r="BB496"/>
  <c r="BB506"/>
  <c r="BB567"/>
  <c r="BB658"/>
  <c r="BB83"/>
  <c r="BB131"/>
  <c r="BB175"/>
  <c r="BB205"/>
  <c r="BB242"/>
  <c r="BB254"/>
  <c r="BB272"/>
  <c r="BB278"/>
  <c r="BB296"/>
  <c r="BB321"/>
  <c r="BB369"/>
  <c r="BB516"/>
  <c r="BB541"/>
  <c r="BB547"/>
  <c r="BB592"/>
  <c r="BB33"/>
  <c r="BC517" s="1"/>
  <c r="BB230"/>
  <c r="BB315"/>
  <c r="BB333"/>
  <c r="BB363"/>
  <c r="BB473"/>
  <c r="BB557"/>
  <c r="BB618"/>
  <c r="BB628"/>
  <c r="BB633"/>
  <c r="BB643"/>
  <c r="BB685"/>
  <c r="BB572"/>
  <c r="BB526"/>
  <c r="BB461"/>
  <c r="BB449"/>
  <c r="BB433"/>
  <c r="BB351"/>
  <c r="BB266"/>
  <c r="BB236"/>
  <c r="BB224"/>
  <c r="BB217"/>
  <c r="BB199"/>
  <c r="BB193"/>
  <c r="BB169"/>
  <c r="BB157"/>
  <c r="BB151"/>
  <c r="BB137"/>
  <c r="BB119"/>
  <c r="BB113"/>
  <c r="BB107"/>
  <c r="BB95"/>
  <c r="BB77"/>
  <c r="BB65"/>
  <c r="BB50"/>
  <c r="BB45"/>
  <c r="BB30"/>
  <c r="BB587"/>
  <c r="BB663"/>
  <c r="BB613"/>
  <c r="BB511"/>
  <c r="BB501"/>
  <c r="BB481"/>
  <c r="BB428"/>
  <c r="BB398"/>
  <c r="BB393"/>
  <c r="BB388"/>
  <c r="BB260"/>
  <c r="AW22" i="3"/>
  <c r="AW26"/>
  <c r="AW25"/>
  <c r="AW24"/>
  <c r="AW23"/>
  <c r="AW20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5"/>
  <c r="AW56"/>
  <c r="AW57"/>
  <c r="AW58"/>
  <c r="AW59"/>
  <c r="AW60"/>
  <c r="AW63"/>
  <c r="AW64"/>
  <c r="AW65"/>
  <c r="AW66"/>
  <c r="AW67"/>
  <c r="AW68"/>
  <c r="AW69"/>
  <c r="AW72"/>
  <c r="AW73"/>
  <c r="AW74"/>
  <c r="AW75"/>
  <c r="AW76"/>
  <c r="AW77"/>
  <c r="AW79"/>
  <c r="AW80"/>
  <c r="AW81"/>
  <c r="AW82"/>
  <c r="AW83"/>
  <c r="AW85"/>
  <c r="AW86"/>
  <c r="AW87"/>
  <c r="AW88"/>
  <c r="AW89"/>
  <c r="AW90"/>
  <c r="AW93"/>
  <c r="AW94"/>
  <c r="AW95"/>
  <c r="AW96"/>
  <c r="AW97"/>
  <c r="AW99"/>
  <c r="AW100"/>
  <c r="AW101"/>
  <c r="AW102"/>
  <c r="AW103"/>
  <c r="AW105"/>
  <c r="AW106"/>
  <c r="AW107"/>
  <c r="AW108"/>
  <c r="AW109"/>
  <c r="AW112"/>
  <c r="AW113"/>
  <c r="AW114"/>
  <c r="AW115"/>
  <c r="AW116"/>
  <c r="AW118"/>
  <c r="AW119"/>
  <c r="AW120"/>
  <c r="AW121"/>
  <c r="AW122"/>
  <c r="AW126"/>
  <c r="AW127"/>
  <c r="AW128"/>
  <c r="AW129"/>
  <c r="AW130"/>
  <c r="AW131"/>
  <c r="AW132"/>
  <c r="AW133"/>
  <c r="AW134"/>
  <c r="AW135"/>
  <c r="AW136"/>
  <c r="AW137"/>
  <c r="AW138"/>
  <c r="AW140"/>
  <c r="AW141"/>
  <c r="AW142"/>
  <c r="AW143"/>
  <c r="AW144"/>
  <c r="AW145"/>
  <c r="AW146"/>
  <c r="AW148"/>
  <c r="AW149"/>
  <c r="AW150"/>
  <c r="AW151"/>
  <c r="AW152"/>
  <c r="AW154"/>
  <c r="AW155"/>
  <c r="AW156"/>
  <c r="AW157"/>
  <c r="AW158"/>
  <c r="AW159"/>
  <c r="AW160"/>
  <c r="AW164"/>
  <c r="AW165"/>
  <c r="AW166"/>
  <c r="AW167"/>
  <c r="AW168"/>
  <c r="AW170"/>
  <c r="AW171"/>
  <c r="AW172"/>
  <c r="AW173"/>
  <c r="AW174"/>
  <c r="AW176"/>
  <c r="AW177"/>
  <c r="AW178"/>
  <c r="AW179"/>
  <c r="AW180"/>
  <c r="AW182"/>
  <c r="AW183"/>
  <c r="AW184"/>
  <c r="AW185"/>
  <c r="AW186"/>
  <c r="AW188"/>
  <c r="AW189"/>
  <c r="AW190"/>
  <c r="AW191"/>
  <c r="AW193"/>
  <c r="AW195"/>
  <c r="AW196"/>
  <c r="AW197"/>
  <c r="AW198"/>
  <c r="AW199"/>
  <c r="AW201"/>
  <c r="AW202"/>
  <c r="AW203"/>
  <c r="AW204"/>
  <c r="AW205"/>
  <c r="AW207"/>
  <c r="AW208"/>
  <c r="AW209"/>
  <c r="AW210"/>
  <c r="AW211"/>
  <c r="AW213"/>
  <c r="AW214"/>
  <c r="AW215"/>
  <c r="AW216"/>
  <c r="AW217"/>
  <c r="AW219"/>
  <c r="AW220"/>
  <c r="AW221"/>
  <c r="AW222"/>
  <c r="AW223"/>
  <c r="AW226"/>
  <c r="AW227"/>
  <c r="AW228"/>
  <c r="AW229"/>
  <c r="AW230"/>
  <c r="AW232"/>
  <c r="AW233"/>
  <c r="AW234"/>
  <c r="AW235"/>
  <c r="AW236"/>
  <c r="AW238"/>
  <c r="AW239"/>
  <c r="AW240"/>
  <c r="AW241"/>
  <c r="AW242"/>
  <c r="AW244"/>
  <c r="AW245"/>
  <c r="AW246"/>
  <c r="AW247"/>
  <c r="AW248"/>
  <c r="AW250"/>
  <c r="AW251"/>
  <c r="AW252"/>
  <c r="AW253"/>
  <c r="AW254"/>
  <c r="AW31"/>
  <c r="AW30"/>
  <c r="AW29"/>
  <c r="AW28"/>
  <c r="AW19"/>
  <c r="AW18"/>
  <c r="AW17"/>
  <c r="AW16"/>
  <c r="AW13"/>
  <c r="AW12"/>
  <c r="AW11"/>
  <c r="AW10"/>
  <c r="AW6"/>
  <c r="AW7"/>
  <c r="AW8"/>
  <c r="AW5"/>
  <c r="BC650" i="12" l="1"/>
  <c r="BC585"/>
  <c r="BC664"/>
  <c r="BC583"/>
  <c r="BC665"/>
  <c r="BC580"/>
  <c r="BC669"/>
  <c r="BC588"/>
  <c r="BC676"/>
  <c r="BC652"/>
  <c r="BC620"/>
  <c r="BC595"/>
  <c r="BC571"/>
  <c r="BC498"/>
  <c r="BC654"/>
  <c r="BC573"/>
  <c r="BC671"/>
  <c r="BC646"/>
  <c r="BC615"/>
  <c r="BC590"/>
  <c r="BC513"/>
  <c r="BC489"/>
  <c r="BC619"/>
  <c r="BC497"/>
  <c r="BC670"/>
  <c r="BC589"/>
  <c r="BC488"/>
  <c r="BC603"/>
  <c r="BC482"/>
  <c r="BC584"/>
  <c r="BC483"/>
  <c r="BC608"/>
  <c r="BC487"/>
  <c r="BC656"/>
  <c r="BC632"/>
  <c r="BC599"/>
  <c r="BC575"/>
  <c r="BC510"/>
  <c r="BC674"/>
  <c r="BC593"/>
  <c r="BC675"/>
  <c r="BC651"/>
  <c r="BC627"/>
  <c r="BC594"/>
  <c r="BC570"/>
  <c r="BC493"/>
  <c r="BC639"/>
  <c r="BC123"/>
  <c r="BC622"/>
  <c r="BC596"/>
  <c r="BC601"/>
  <c r="BC605"/>
  <c r="BC637"/>
  <c r="BC642"/>
  <c r="BC647"/>
  <c r="BC657"/>
  <c r="BC662"/>
  <c r="BC677"/>
  <c r="BC495"/>
  <c r="BC500"/>
  <c r="BC515"/>
  <c r="BC520"/>
  <c r="BC621"/>
  <c r="BC576"/>
  <c r="BC581"/>
  <c r="BC600"/>
  <c r="BC604"/>
  <c r="BC609"/>
  <c r="BC626"/>
  <c r="BC641"/>
  <c r="BC661"/>
  <c r="BC666"/>
  <c r="BC484"/>
  <c r="BC499"/>
  <c r="BC504"/>
  <c r="BC519"/>
  <c r="BC630"/>
  <c r="BC508"/>
  <c r="BC624"/>
  <c r="BC502"/>
  <c r="BC617"/>
  <c r="BC503"/>
  <c r="BC629"/>
  <c r="BC507"/>
  <c r="BC660"/>
  <c r="BC636"/>
  <c r="BC611"/>
  <c r="BC579"/>
  <c r="BC514"/>
  <c r="BC490"/>
  <c r="BC614"/>
  <c r="BC492"/>
  <c r="BC655"/>
  <c r="BC631"/>
  <c r="BC628" s="1"/>
  <c r="BC606"/>
  <c r="BC574"/>
  <c r="BC572" s="1"/>
  <c r="BC505"/>
  <c r="BC659"/>
  <c r="BC658" s="1"/>
  <c r="BC578"/>
  <c r="BC577" s="1"/>
  <c r="BC645"/>
  <c r="BC569"/>
  <c r="BC644"/>
  <c r="BC522"/>
  <c r="BC625"/>
  <c r="BC523"/>
  <c r="BC649"/>
  <c r="BC568"/>
  <c r="BC672"/>
  <c r="BC640"/>
  <c r="BC616"/>
  <c r="BC591"/>
  <c r="BC518"/>
  <c r="BC494"/>
  <c r="BC634"/>
  <c r="BC512"/>
  <c r="BC511" s="1"/>
  <c r="BC667"/>
  <c r="BC663" s="1"/>
  <c r="BC635"/>
  <c r="BC610"/>
  <c r="BC607" s="1"/>
  <c r="BC586"/>
  <c r="BC582" s="1"/>
  <c r="BC509"/>
  <c r="BC485"/>
  <c r="BC598"/>
  <c r="BC597" s="1"/>
  <c r="BC459"/>
  <c r="BC529"/>
  <c r="BC138"/>
  <c r="BC364"/>
  <c r="BC289"/>
  <c r="BC74"/>
  <c r="BC387"/>
  <c r="BC243"/>
  <c r="BC475"/>
  <c r="BC317"/>
  <c r="BC268"/>
  <c r="BC34"/>
  <c r="BC206"/>
  <c r="BC304"/>
  <c r="BC419"/>
  <c r="BC347"/>
  <c r="BC174"/>
  <c r="BC684"/>
  <c r="BC172"/>
  <c r="BC96"/>
  <c r="BC328"/>
  <c r="BC545"/>
  <c r="BC406"/>
  <c r="BC122"/>
  <c r="BC164"/>
  <c r="BC279"/>
  <c r="BC462"/>
  <c r="BC441"/>
  <c r="BC365"/>
  <c r="BC262"/>
  <c r="BC62"/>
  <c r="BC534"/>
  <c r="BC362"/>
  <c r="BC216"/>
  <c r="BC40"/>
  <c r="BC445"/>
  <c r="BC53"/>
  <c r="BC84"/>
  <c r="BC200"/>
  <c r="BC267"/>
  <c r="BC322"/>
  <c r="BC450"/>
  <c r="BC549"/>
  <c r="BC463"/>
  <c r="BC422"/>
  <c r="BC368"/>
  <c r="BC329"/>
  <c r="BC275"/>
  <c r="BC234"/>
  <c r="BC136"/>
  <c r="BC46"/>
  <c r="BC692"/>
  <c r="BC540"/>
  <c r="BC460"/>
  <c r="BC287"/>
  <c r="BC194"/>
  <c r="BC35"/>
  <c r="BC78"/>
  <c r="BC120"/>
  <c r="BC152"/>
  <c r="BC176"/>
  <c r="BC225"/>
  <c r="BC291"/>
  <c r="BC316"/>
  <c r="BC352"/>
  <c r="BC376"/>
  <c r="BC680"/>
  <c r="BC695"/>
  <c r="BC558"/>
  <c r="BC539"/>
  <c r="BC466"/>
  <c r="BC447"/>
  <c r="BC425"/>
  <c r="BC412"/>
  <c r="BC395"/>
  <c r="BC372"/>
  <c r="BC356"/>
  <c r="BC340"/>
  <c r="BC307"/>
  <c r="BC282"/>
  <c r="BC241"/>
  <c r="BC197"/>
  <c r="BC155"/>
  <c r="BC100"/>
  <c r="BC55"/>
  <c r="BC91"/>
  <c r="BC555"/>
  <c r="BC472"/>
  <c r="BC407"/>
  <c r="BC313"/>
  <c r="BC228"/>
  <c r="BC129"/>
  <c r="BC36"/>
  <c r="BC126"/>
  <c r="BC158"/>
  <c r="BC237"/>
  <c r="BC297"/>
  <c r="BC358"/>
  <c r="BC687"/>
  <c r="BC533"/>
  <c r="BC444"/>
  <c r="BC409"/>
  <c r="BC390"/>
  <c r="BC353"/>
  <c r="BC293"/>
  <c r="BC185"/>
  <c r="BC93"/>
  <c r="BC72"/>
  <c r="BC391"/>
  <c r="BC94"/>
  <c r="BC37"/>
  <c r="BC66"/>
  <c r="BC114"/>
  <c r="BC146"/>
  <c r="BC170"/>
  <c r="BC218"/>
  <c r="BC255"/>
  <c r="BC285"/>
  <c r="BC310"/>
  <c r="BC334"/>
  <c r="BC370"/>
  <c r="BC542"/>
  <c r="BC524"/>
  <c r="BC469"/>
  <c r="BC452"/>
  <c r="BC429"/>
  <c r="BC416"/>
  <c r="BC400"/>
  <c r="BC384"/>
  <c r="BC361"/>
  <c r="BC344"/>
  <c r="BC312"/>
  <c r="BC286"/>
  <c r="BC252"/>
  <c r="BC204"/>
  <c r="BC167"/>
  <c r="BC115"/>
  <c r="BC61"/>
  <c r="BC105"/>
  <c r="BC56"/>
  <c r="BC565"/>
  <c r="BC527"/>
  <c r="BC430"/>
  <c r="BC337"/>
  <c r="BC249"/>
  <c r="BC156"/>
  <c r="BC690"/>
  <c r="BC332"/>
  <c r="BC256"/>
  <c r="BC421"/>
  <c r="BC102"/>
  <c r="BC435"/>
  <c r="BC159"/>
  <c r="BC355"/>
  <c r="BC184"/>
  <c r="BC240"/>
  <c r="BC76"/>
  <c r="BC548"/>
  <c r="BC458"/>
  <c r="BC374"/>
  <c r="BC274"/>
  <c r="BC203"/>
  <c r="BC117"/>
  <c r="BC109"/>
  <c r="BC564"/>
  <c r="BC474"/>
  <c r="BC394"/>
  <c r="BC299"/>
  <c r="BC219"/>
  <c r="BC135"/>
  <c r="BC49"/>
  <c r="BC392"/>
  <c r="BC257"/>
  <c r="BC238"/>
  <c r="BC208"/>
  <c r="BC189"/>
  <c r="BC171"/>
  <c r="BC140"/>
  <c r="BC118"/>
  <c r="BC97"/>
  <c r="BC69"/>
  <c r="BC39"/>
  <c r="BC112"/>
  <c r="BC85"/>
  <c r="BC59"/>
  <c r="BC696"/>
  <c r="BC681"/>
  <c r="BC543"/>
  <c r="BC530"/>
  <c r="BC464"/>
  <c r="BC442"/>
  <c r="BC420"/>
  <c r="BC404"/>
  <c r="BC385"/>
  <c r="BC354"/>
  <c r="BC330"/>
  <c r="BC308"/>
  <c r="BC283"/>
  <c r="BC263"/>
  <c r="BC239"/>
  <c r="BC214"/>
  <c r="BC190"/>
  <c r="BC168"/>
  <c r="BC153"/>
  <c r="BC116"/>
  <c r="BC88"/>
  <c r="BC32"/>
  <c r="BC686"/>
  <c r="BC561"/>
  <c r="BC544"/>
  <c r="BC471"/>
  <c r="BC454"/>
  <c r="BC432"/>
  <c r="BC415"/>
  <c r="BC389"/>
  <c r="BC371"/>
  <c r="BC349"/>
  <c r="BC324"/>
  <c r="BC295"/>
  <c r="BC270"/>
  <c r="BC251"/>
  <c r="BC231"/>
  <c r="BC213"/>
  <c r="BC196"/>
  <c r="BC180"/>
  <c r="BC148"/>
  <c r="BC128"/>
  <c r="BC110"/>
  <c r="BC99"/>
  <c r="BC73"/>
  <c r="BC44"/>
  <c r="BC212"/>
  <c r="BC693"/>
  <c r="BC528"/>
  <c r="BC380"/>
  <c r="BC271"/>
  <c r="BC245"/>
  <c r="BC220"/>
  <c r="BC201"/>
  <c r="BC178"/>
  <c r="BC160"/>
  <c r="BC132"/>
  <c r="BC111"/>
  <c r="BC87"/>
  <c r="BC58"/>
  <c r="BC43"/>
  <c r="BC98"/>
  <c r="BC67"/>
  <c r="BC47"/>
  <c r="BC688"/>
  <c r="BC559"/>
  <c r="BC537"/>
  <c r="BC476"/>
  <c r="BC456"/>
  <c r="BC436"/>
  <c r="BC410"/>
  <c r="BC396"/>
  <c r="BC366"/>
  <c r="BC341"/>
  <c r="BC318"/>
  <c r="BC300"/>
  <c r="BC276"/>
  <c r="BC253"/>
  <c r="BC232"/>
  <c r="BC198"/>
  <c r="BC182"/>
  <c r="BC161"/>
  <c r="BC133"/>
  <c r="BC103"/>
  <c r="BC70"/>
  <c r="BC694"/>
  <c r="BC551"/>
  <c r="BC478"/>
  <c r="BC465"/>
  <c r="BC446"/>
  <c r="BC424"/>
  <c r="BC399"/>
  <c r="BC378"/>
  <c r="BC360"/>
  <c r="BC336"/>
  <c r="BC311"/>
  <c r="BC288"/>
  <c r="BC261"/>
  <c r="BC244"/>
  <c r="BC222"/>
  <c r="BC207"/>
  <c r="BC188"/>
  <c r="BC173"/>
  <c r="BC139"/>
  <c r="BC121"/>
  <c r="BC104"/>
  <c r="BC80"/>
  <c r="BC52"/>
  <c r="BC226"/>
  <c r="BC439"/>
  <c r="BC417"/>
  <c r="BC401"/>
  <c r="BC379"/>
  <c r="BC350"/>
  <c r="BC325"/>
  <c r="BC305"/>
  <c r="BC280"/>
  <c r="BC258"/>
  <c r="BC235"/>
  <c r="BC202"/>
  <c r="BC186"/>
  <c r="BC165"/>
  <c r="BC149"/>
  <c r="BC108"/>
  <c r="BC81"/>
  <c r="BC554"/>
  <c r="BC532"/>
  <c r="BC468"/>
  <c r="BC451"/>
  <c r="BC427"/>
  <c r="BC411"/>
  <c r="BC386"/>
  <c r="BC367"/>
  <c r="BC343"/>
  <c r="BC320"/>
  <c r="BC292"/>
  <c r="BC265"/>
  <c r="BC247"/>
  <c r="BC227"/>
  <c r="BC210"/>
  <c r="BC192"/>
  <c r="BC177"/>
  <c r="BC142"/>
  <c r="BC124"/>
  <c r="BC106"/>
  <c r="BC90"/>
  <c r="BC60"/>
  <c r="BC281"/>
  <c r="BC431"/>
  <c r="BC306"/>
  <c r="BC82"/>
  <c r="BC359"/>
  <c r="BC259"/>
  <c r="BC54"/>
  <c r="BC51"/>
  <c r="BC346"/>
  <c r="BC414"/>
  <c r="BC195"/>
  <c r="BC41"/>
  <c r="BC338"/>
  <c r="BC233"/>
  <c r="AW147" i="3"/>
  <c r="AX130" s="1"/>
  <c r="BC556" i="12"/>
  <c r="BC326"/>
  <c r="BC229"/>
  <c r="BC221"/>
  <c r="BC453"/>
  <c r="BC683"/>
  <c r="BC553"/>
  <c r="BC550"/>
  <c r="BC434"/>
  <c r="BC348"/>
  <c r="BC323"/>
  <c r="BC294"/>
  <c r="BC563"/>
  <c r="BC525"/>
  <c r="BC373"/>
  <c r="BC246"/>
  <c r="BC209"/>
  <c r="BC179"/>
  <c r="BC147"/>
  <c r="BC141"/>
  <c r="BC79"/>
  <c r="BC75"/>
  <c r="BC682"/>
  <c r="BC560"/>
  <c r="BC264"/>
  <c r="BC183"/>
  <c r="BC331"/>
  <c r="BC134"/>
  <c r="BC426"/>
  <c r="BC397"/>
  <c r="BC314"/>
  <c r="BC130"/>
  <c r="BC566"/>
  <c r="BC457"/>
  <c r="BC273"/>
  <c r="BC92"/>
  <c r="BC68"/>
  <c r="BC42"/>
  <c r="BC538"/>
  <c r="BC405"/>
  <c r="BC301"/>
  <c r="BC269"/>
  <c r="BC250"/>
  <c r="BC191"/>
  <c r="BC477"/>
  <c r="BC298"/>
  <c r="BC162"/>
  <c r="BC127"/>
  <c r="BC470"/>
  <c r="BC33"/>
  <c r="BC689"/>
  <c r="BC402"/>
  <c r="BC319"/>
  <c r="BC154"/>
  <c r="BC377"/>
  <c r="BC342"/>
  <c r="BC277"/>
  <c r="BC150"/>
  <c r="BC48"/>
  <c r="BC86"/>
  <c r="BC440"/>
  <c r="BC438" s="1"/>
  <c r="BC166"/>
  <c r="BC535"/>
  <c r="BC437"/>
  <c r="BC215"/>
  <c r="BC31"/>
  <c r="BC335"/>
  <c r="AW163" i="3"/>
  <c r="AW15"/>
  <c r="AW153"/>
  <c r="AX154" s="1"/>
  <c r="AW139"/>
  <c r="AX139" s="1"/>
  <c r="AW117"/>
  <c r="AW249"/>
  <c r="AW243"/>
  <c r="AW237"/>
  <c r="AW231"/>
  <c r="AW225"/>
  <c r="AW218"/>
  <c r="AW212"/>
  <c r="AW206"/>
  <c r="AW200"/>
  <c r="AW181"/>
  <c r="AW175"/>
  <c r="AW169"/>
  <c r="AW125"/>
  <c r="AW111"/>
  <c r="AW104"/>
  <c r="AW98"/>
  <c r="AW92"/>
  <c r="AW78"/>
  <c r="AW9"/>
  <c r="AW4"/>
  <c r="AW84"/>
  <c r="AW27"/>
  <c r="AW194"/>
  <c r="AW187"/>
  <c r="AW71"/>
  <c r="AW62"/>
  <c r="AX69" s="1"/>
  <c r="AW54"/>
  <c r="AW21"/>
  <c r="BC486" i="12" l="1"/>
  <c r="BC668"/>
  <c r="BC633"/>
  <c r="BC516"/>
  <c r="BC648"/>
  <c r="BC521"/>
  <c r="BC613"/>
  <c r="BC623"/>
  <c r="BC643"/>
  <c r="BC638"/>
  <c r="BC673"/>
  <c r="BC618"/>
  <c r="BC653"/>
  <c r="BC491"/>
  <c r="BC506"/>
  <c r="BC501"/>
  <c r="BC496"/>
  <c r="BC592"/>
  <c r="BC602"/>
  <c r="BC587"/>
  <c r="BC461"/>
  <c r="BC284"/>
  <c r="BC266"/>
  <c r="BC541"/>
  <c r="BC428"/>
  <c r="BC383"/>
  <c r="BC526"/>
  <c r="BC536"/>
  <c r="BC95"/>
  <c r="BC449"/>
  <c r="BC567"/>
  <c r="BC443"/>
  <c r="BC363"/>
  <c r="BC418"/>
  <c r="BC157"/>
  <c r="BC455"/>
  <c r="BC679"/>
  <c r="BC193"/>
  <c r="BC423"/>
  <c r="BC388"/>
  <c r="BC557"/>
  <c r="BC345"/>
  <c r="BC309"/>
  <c r="BC303"/>
  <c r="BC248"/>
  <c r="BC393"/>
  <c r="BC57"/>
  <c r="BC547"/>
  <c r="BC211"/>
  <c r="BC163"/>
  <c r="BC45"/>
  <c r="BC408"/>
  <c r="BC357"/>
  <c r="BC691"/>
  <c r="BC351"/>
  <c r="BC327"/>
  <c r="BC296"/>
  <c r="BC278"/>
  <c r="BC199"/>
  <c r="BC101"/>
  <c r="BC398"/>
  <c r="BC169"/>
  <c r="BC83"/>
  <c r="BC315"/>
  <c r="BC473"/>
  <c r="BC403"/>
  <c r="BC333"/>
  <c r="BC531"/>
  <c r="BC151"/>
  <c r="BC685"/>
  <c r="BC467"/>
  <c r="BC65"/>
  <c r="BC481"/>
  <c r="BC71"/>
  <c r="BC413"/>
  <c r="BC30"/>
  <c r="BC113"/>
  <c r="BC217"/>
  <c r="BC205"/>
  <c r="BC552"/>
  <c r="BC375"/>
  <c r="BC339"/>
  <c r="BC369"/>
  <c r="BC236"/>
  <c r="BC562"/>
  <c r="BC175"/>
  <c r="BC119"/>
  <c r="BC242"/>
  <c r="BC254"/>
  <c r="BC131"/>
  <c r="BC260"/>
  <c r="BC181"/>
  <c r="BC187"/>
  <c r="BC107"/>
  <c r="BC89"/>
  <c r="BC321"/>
  <c r="BC125"/>
  <c r="BC290"/>
  <c r="BC137"/>
  <c r="BC230"/>
  <c r="BC145"/>
  <c r="BC38"/>
  <c r="BC77"/>
  <c r="BC224"/>
  <c r="BC50"/>
  <c r="BC272"/>
  <c r="AX140" i="3"/>
  <c r="AX132"/>
  <c r="AX137"/>
  <c r="AX142"/>
  <c r="AX127"/>
  <c r="AX146"/>
  <c r="AX129"/>
  <c r="AX138"/>
  <c r="AX136"/>
  <c r="AX133"/>
  <c r="AX126"/>
  <c r="AX125" s="1"/>
  <c r="AX135"/>
  <c r="AX134"/>
  <c r="AX128"/>
  <c r="AX144"/>
  <c r="AX131"/>
  <c r="AX145"/>
  <c r="AX20"/>
  <c r="BC433" i="12"/>
  <c r="AX158" i="3"/>
  <c r="AX161"/>
  <c r="AX50"/>
  <c r="AX117"/>
  <c r="AX160"/>
  <c r="AX155"/>
  <c r="AX156"/>
  <c r="AX159"/>
  <c r="AX13"/>
  <c r="AX157"/>
  <c r="AX67"/>
  <c r="AX65"/>
  <c r="AX64"/>
  <c r="AX68"/>
  <c r="AX66"/>
  <c r="AX63"/>
  <c r="AX62" s="1"/>
  <c r="AX242"/>
  <c r="AX224"/>
  <c r="AX193"/>
  <c r="AX26"/>
  <c r="AX141"/>
  <c r="AX143"/>
  <c r="AX148"/>
  <c r="AX149"/>
  <c r="AX150"/>
  <c r="AX151"/>
  <c r="AX152"/>
  <c r="AX178"/>
  <c r="AX222"/>
  <c r="AX12"/>
  <c r="AX103"/>
  <c r="AX182"/>
  <c r="AX202"/>
  <c r="AX221"/>
  <c r="AX241"/>
  <c r="AX17"/>
  <c r="AX47"/>
  <c r="AX102"/>
  <c r="AX42"/>
  <c r="AX60"/>
  <c r="AX81"/>
  <c r="AX101"/>
  <c r="AX121"/>
  <c r="AX179"/>
  <c r="AX199"/>
  <c r="AX219"/>
  <c r="AX239"/>
  <c r="AX8"/>
  <c r="AX29"/>
  <c r="AX45"/>
  <c r="AX89"/>
  <c r="AX188"/>
  <c r="AX228"/>
  <c r="AX170"/>
  <c r="AX168"/>
  <c r="AX213"/>
  <c r="AX7"/>
  <c r="AX99"/>
  <c r="AX177"/>
  <c r="AX197"/>
  <c r="AX216"/>
  <c r="AX236"/>
  <c r="AX11"/>
  <c r="AX43"/>
  <c r="AX97"/>
  <c r="AX38"/>
  <c r="AX56"/>
  <c r="AX76"/>
  <c r="AX96"/>
  <c r="AX116"/>
  <c r="AX174"/>
  <c r="AX195"/>
  <c r="AX214"/>
  <c r="AX234"/>
  <c r="AX253"/>
  <c r="AX24"/>
  <c r="AX41"/>
  <c r="AX59"/>
  <c r="AX80"/>
  <c r="AX105"/>
  <c r="AX183"/>
  <c r="AX217"/>
  <c r="AX252"/>
  <c r="AX122"/>
  <c r="AX203"/>
  <c r="AX247"/>
  <c r="AX23"/>
  <c r="AX172"/>
  <c r="AX191"/>
  <c r="AX211"/>
  <c r="AX232"/>
  <c r="AX251"/>
  <c r="AX39"/>
  <c r="AX93"/>
  <c r="AX34"/>
  <c r="AX51"/>
  <c r="AX72"/>
  <c r="AX90"/>
  <c r="AX112"/>
  <c r="AX165"/>
  <c r="AX189"/>
  <c r="AX209"/>
  <c r="AX229"/>
  <c r="AX248"/>
  <c r="AX19"/>
  <c r="AX37"/>
  <c r="AX55"/>
  <c r="AX75"/>
  <c r="AX100"/>
  <c r="AX120"/>
  <c r="AX173"/>
  <c r="AX208"/>
  <c r="AX118"/>
  <c r="AX87"/>
  <c r="AX77"/>
  <c r="AX6"/>
  <c r="AX254"/>
  <c r="AX250"/>
  <c r="AX245"/>
  <c r="AX240"/>
  <c r="AX235"/>
  <c r="AX226"/>
  <c r="AX220"/>
  <c r="AX215"/>
  <c r="AX210"/>
  <c r="AX201"/>
  <c r="AX196"/>
  <c r="AX185"/>
  <c r="AX176"/>
  <c r="AX166"/>
  <c r="AX114"/>
  <c r="AX83"/>
  <c r="AX74"/>
  <c r="AX58"/>
  <c r="AX36"/>
  <c r="AX44"/>
  <c r="AX53"/>
  <c r="AX22"/>
  <c r="AX10"/>
  <c r="AX9" s="1"/>
  <c r="AX113"/>
  <c r="AX94"/>
  <c r="AX82"/>
  <c r="AX73"/>
  <c r="AX57"/>
  <c r="AX31"/>
  <c r="AX230"/>
  <c r="AX205"/>
  <c r="AX190"/>
  <c r="AX180"/>
  <c r="AX171"/>
  <c r="AX119"/>
  <c r="AX88"/>
  <c r="AX79"/>
  <c r="AX78" s="1"/>
  <c r="AX32"/>
  <c r="AX40"/>
  <c r="AX48"/>
  <c r="AX28"/>
  <c r="AX16"/>
  <c r="AX5"/>
  <c r="AX4" s="1"/>
  <c r="AX192"/>
  <c r="AX233"/>
  <c r="AX18"/>
  <c r="AX108"/>
  <c r="AX167"/>
  <c r="AX186"/>
  <c r="AX207"/>
  <c r="AX206" s="1"/>
  <c r="AX227"/>
  <c r="AX246"/>
  <c r="AX35"/>
  <c r="AX52"/>
  <c r="AX107"/>
  <c r="AX30"/>
  <c r="AX46"/>
  <c r="AX86"/>
  <c r="AX106"/>
  <c r="AX184"/>
  <c r="AX204"/>
  <c r="AX223"/>
  <c r="AX244"/>
  <c r="AX33"/>
  <c r="AX49"/>
  <c r="AX95"/>
  <c r="AX115"/>
  <c r="AX164"/>
  <c r="AX163" s="1"/>
  <c r="AX198"/>
  <c r="AX238"/>
  <c r="AX237" s="1"/>
  <c r="AX85"/>
  <c r="AX25"/>
  <c r="AX109"/>
  <c r="AX104" l="1"/>
  <c r="AX194"/>
  <c r="AX212"/>
  <c r="AX187"/>
  <c r="AX181"/>
  <c r="AX175"/>
  <c r="AX71"/>
  <c r="AX15"/>
  <c r="AX200"/>
  <c r="AX225"/>
  <c r="AX249"/>
  <c r="AX92"/>
  <c r="AX98"/>
  <c r="AX169"/>
  <c r="AX218"/>
  <c r="AX153"/>
  <c r="AX84"/>
  <c r="AX243"/>
  <c r="AX54"/>
  <c r="AX231"/>
  <c r="AX111"/>
  <c r="AX147"/>
  <c r="AX21"/>
  <c r="AX27"/>
  <c r="AX123"/>
</calcChain>
</file>

<file path=xl/sharedStrings.xml><?xml version="1.0" encoding="utf-8"?>
<sst xmlns="http://schemas.openxmlformats.org/spreadsheetml/2006/main" count="955" uniqueCount="266">
  <si>
    <r>
      <t>1.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>УКАЖИТЕ ВАШ ПОЛ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</si>
  <si>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>УКАЖИТЕ ВАШ ВОЗРАСТ</t>
    </r>
  </si>
  <si>
    <t xml:space="preserve">Мужской </t>
  </si>
  <si>
    <t>До 20 лет</t>
  </si>
  <si>
    <t>От 21 года до 35 лет</t>
  </si>
  <si>
    <t>Женский</t>
  </si>
  <si>
    <t>От 36 до 50 лет</t>
  </si>
  <si>
    <t>Старше 51 года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</si>
  <si>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>КАКОВ ВАШ СОЦИАЛЬНЫЙ СТАТУС?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</si>
  <si>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>ЕСТЬ ЛИ У ВАС ДЕТИ?</t>
    </r>
  </si>
  <si>
    <t>Работаю</t>
  </si>
  <si>
    <t>Нет детей</t>
  </si>
  <si>
    <t>Без работы</t>
  </si>
  <si>
    <t>1 ребенок</t>
  </si>
  <si>
    <t>Учусь/студент</t>
  </si>
  <si>
    <t>Домохозяйка (домохозяин)</t>
  </si>
  <si>
    <t>2 ребенка</t>
  </si>
  <si>
    <t>Пенсионер</t>
  </si>
  <si>
    <t>Иное_______________</t>
  </si>
  <si>
    <t>3 и более детей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</si>
  <si>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    </t>
    </r>
    <r>
      <rPr>
        <b/>
        <sz val="12"/>
        <color theme="1"/>
        <rFont val="Times New Roman"/>
        <family val="1"/>
        <charset val="204"/>
      </rPr>
      <t>КАКОЕ У ВАС ОБРАЗОВАНИЯ?</t>
    </r>
    <r>
      <rPr>
        <i/>
        <sz val="12"/>
        <color theme="1"/>
        <rFont val="Times New Roman"/>
        <family val="1"/>
        <charset val="204"/>
      </rPr>
      <t xml:space="preserve"> (пожалуйста, выберите один вариант ответа)</t>
    </r>
  </si>
  <si>
    <r>
      <t>6.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>КАКОВ ПРИМЕРНО СРЕДНЕМЕСЯЧНЫЙ ДОХОД В РАСЧЕТЕ НА ОДНОГО ЧЛЕНА ВАШЕЙ СЕМЬИ?</t>
    </r>
  </si>
  <si>
    <t>Общее среднее</t>
  </si>
  <si>
    <t>До 5 тысяч рублей</t>
  </si>
  <si>
    <t>Средне специальное</t>
  </si>
  <si>
    <t>От 5 до 15 тысяч рублей</t>
  </si>
  <si>
    <t>Неполное высшее</t>
  </si>
  <si>
    <t>От 15 до 30 тысяч рублей</t>
  </si>
  <si>
    <t>Высшее</t>
  </si>
  <si>
    <t>От 30 до 45 тысяч рублей</t>
  </si>
  <si>
    <t>Научная степень</t>
  </si>
  <si>
    <t>Более 45 тысяч рублей</t>
  </si>
  <si>
    <t>Иное ____________________</t>
  </si>
  <si>
    <t>УДОВЛЕТВОРЕННОСТЬ КАЧЕСТВОМ И ЦЕНАМИ ТОВАРОВ И УСЛУГ</t>
  </si>
  <si>
    <t xml:space="preserve">Избыточно (много) </t>
  </si>
  <si>
    <t>Достаточно</t>
  </si>
  <si>
    <t>Мало</t>
  </si>
  <si>
    <t>Нет совсем</t>
  </si>
  <si>
    <t>Затрудняюсь ответить</t>
  </si>
  <si>
    <t>ОЦЕНКА СОСТОЯНИЯ КОНКУРЕНЦИИ И КОНКУРЕНТНОЙ СРЕДЫ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</si>
  <si>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 xml:space="preserve">ОЦЕНИТЕ КАЧЕСТВО УСЛУГ СУБЪЕКТОВ ЕСТЕСТВЕННЫХ МОНОПОЛИЙ В ВАШЕМ ГОРОДЕ (РАЙОНЕ)?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</si>
  <si>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t>Водоснабжение, водоотведение</t>
  </si>
  <si>
    <t xml:space="preserve">Водоочистка </t>
  </si>
  <si>
    <t xml:space="preserve">Электроснабжение </t>
  </si>
  <si>
    <t xml:space="preserve">Теплоснабжение </t>
  </si>
  <si>
    <t xml:space="preserve">Телефонная связь </t>
  </si>
  <si>
    <t xml:space="preserve">Не изменилось </t>
  </si>
  <si>
    <r>
      <t>13.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ОЦЕНИТЕ КАЧЕСТВО ОФИЦИАЛЬНОЙ ИНФОРМАЦИИ О СОСТОЯНИИ КОНКУРЕНТНОЙ СРЕДЫ НА РЫНКАХ ТОВАРОВ И УСЛУГ РЕСПУБЛИКИ БУРЯТИЯ, РАЗМЕЩАЕМОЙ В ОТКРЫТОМ ДОСТУПЕ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</si>
  <si>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t xml:space="preserve">Уровень доступности </t>
  </si>
  <si>
    <t xml:space="preserve">Уровень понятности </t>
  </si>
  <si>
    <t xml:space="preserve">Уровень получения </t>
  </si>
  <si>
    <t>2 Рынок услуг дополнительного образования детей</t>
  </si>
  <si>
    <t>1 Рынок услуг дошкольного образования</t>
  </si>
  <si>
    <t>ОТВЕТ</t>
  </si>
  <si>
    <t>ВАРИАНТ ОТВЕТА</t>
  </si>
  <si>
    <t>4 Рынок медицинских услуг</t>
  </si>
  <si>
    <t>6 Рынок услуг в сфере культуры</t>
  </si>
  <si>
    <t>7 Рынок услуг жилищно-коммунального хозяйства.</t>
  </si>
  <si>
    <t>8 Рынок розничной торговли</t>
  </si>
  <si>
    <t>10. Рынок услуг связи</t>
  </si>
  <si>
    <t>11. Рынок услуг социального обслуживания населения</t>
  </si>
  <si>
    <t>Удовлетворен</t>
  </si>
  <si>
    <t>Скорее удовлетворен</t>
  </si>
  <si>
    <t>Скорее неудовлетворен</t>
  </si>
  <si>
    <t>Неудовлетворен</t>
  </si>
  <si>
    <t>8.1. Уровень цен</t>
  </si>
  <si>
    <t xml:space="preserve">8.2. Качество </t>
  </si>
  <si>
    <t>8.3. Возможность выбора</t>
  </si>
  <si>
    <t xml:space="preserve">Снизилось </t>
  </si>
  <si>
    <t xml:space="preserve">Увеличилось </t>
  </si>
  <si>
    <t>12.1. Уровень цен</t>
  </si>
  <si>
    <t xml:space="preserve">12.2. Качество </t>
  </si>
  <si>
    <t>12.3. Возможность выбора</t>
  </si>
  <si>
    <t>Снижение</t>
  </si>
  <si>
    <t>Увеличение</t>
  </si>
  <si>
    <t>СОЦИАЛЬНО-ДЕМОГРАФИЧЕСКИЕ ХАРАКТЕРИСТИКИ</t>
  </si>
  <si>
    <t>ХАРАКТЕРИСТИКА БИЗНЕСА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</si>
  <si>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В ТЕЧЕНИЕ КАКОГО ПЕРИОДА ВРЕМЕНИ ВАШ БИЗНЕС ОСУЩЕСТВЛЯЕТ СВОЮ ДЕЯТЕЛЬНОСТЬ?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</si>
  <si>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Менее 1 года</t>
  </si>
  <si>
    <t>Собственник  бизнеса</t>
  </si>
  <si>
    <t>От 1 года до 5 лет</t>
  </si>
  <si>
    <t>Более 5 лет</t>
  </si>
  <si>
    <t>Руководитель среднего звена  (руководитель управления/подразделения/отдела)</t>
  </si>
  <si>
    <t xml:space="preserve">Не руководящий сотрудник 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</si>
  <si>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РАЗМЕР БИЗНЕСА 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</si>
  <si>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2"/>
        <color theme="1"/>
        <rFont val="Times New Roman"/>
        <family val="1"/>
        <charset val="204"/>
      </rPr>
      <t xml:space="preserve">КАКОВА ЧИСЛЕННОСТЬ СОТРУДНИКОВ ВАШЕЙ ОРГАНИЗАЦИИ В НАСТОЯЩЕЕ ВРЕМЯ?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</si>
  <si>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До 15 человек</t>
  </si>
  <si>
    <t>До 5 млн. руб.</t>
  </si>
  <si>
    <t>От 16 до 100 человек</t>
  </si>
  <si>
    <t xml:space="preserve">От 5 до 25 млн. руб. </t>
  </si>
  <si>
    <t>От 101 до 250 человек</t>
  </si>
  <si>
    <t xml:space="preserve">25 и 100 млн. руб. </t>
  </si>
  <si>
    <t xml:space="preserve">От 251 до 1000 человек </t>
  </si>
  <si>
    <t>Более 100 млн. руб.</t>
  </si>
  <si>
    <t xml:space="preserve">Свыше 1000  человек </t>
  </si>
  <si>
    <t xml:space="preserve">Затрудняюсь ответить 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</si>
  <si>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>К КАКОЙ СФЕРЕ ЭКОНОМИЧЕСКОЙ ДЕЯТЕЛЬНОСТИ ОТНОСИТСЯ ДЕЯТЕЛЬНОСТЬ БИЗНЕСА, КОТОРЫЙ ВЫ ПРЕДСТАВЛЯЕТЕ?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(пожалуйста, отметьте основной вид деятельности бизнеса, который Вы представляете) </t>
    </r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</si>
  <si>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</si>
  <si>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</si>
  <si>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</si>
  <si>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Производство пищевых продуктов, включая напитки, и табака</t>
  </si>
  <si>
    <t>Текстильное и швейное производство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</si>
  <si>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</si>
  <si>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</si>
  <si>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резиновых и пластмассовых изделий</t>
  </si>
  <si>
    <t>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</si>
  <si>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</si>
  <si>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</si>
  <si>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и распределение электроэнергии, газа и воды</t>
  </si>
  <si>
    <t>Строительство</t>
  </si>
  <si>
    <t>Торговля автотранспортными средствами и мотоциклами, их обслуживание и ремонт</t>
  </si>
  <si>
    <t>Оптовая торговля (кроме торговли автотранспортными средствами и мотоциклами)</t>
  </si>
  <si>
    <t>Розничная торговля (кроме торговли автотранспортными средствами и мотоциклами)</t>
  </si>
  <si>
    <t>Гостиницы и рестораны</t>
  </si>
  <si>
    <t>Транспорт и связь</t>
  </si>
  <si>
    <t>Финансовые услуги</t>
  </si>
  <si>
    <t xml:space="preserve">Операции с недвижимым имуществом, аренда и представление услуг </t>
  </si>
  <si>
    <t>Здравоохранение и предоставление социальных услуг</t>
  </si>
  <si>
    <t>Предоставление коммунальных услуг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</si>
  <si>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ОСНОВНОЙ ПРОДУКЦИЕЙ (ТОВАРОМ, РАБОТОЙ, УСЛУГОЙ) БИЗНЕСА. КОТОРЫЙ ВЫ ПРЕДСТАВЛЯЕТЕ, ЯВЛЯЕТСЯ: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</si>
  <si>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 xml:space="preserve">Услуги </t>
  </si>
  <si>
    <t xml:space="preserve">Конечная продукция </t>
  </si>
  <si>
    <t xml:space="preserve">Сырье или материалы для дальнейшей переработки </t>
  </si>
  <si>
    <t xml:space="preserve">Бизнес осуществляет торговлю товаров и услуг, произведенных другими компаниями </t>
  </si>
  <si>
    <t>Компоненты для производства конечной продукции</t>
  </si>
  <si>
    <r>
      <t>7.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КАКОЙ ГЕОГРАФИЧЕСКИЙ РЫНОК (РЫНКИ) ЯВЛЯЕТСЯ ОСНОВНЫМ ДЛЯ БИЗНЕСА, КОТОРЫЙ ВЫ ПРЕДСТАВЛЯЕТЕ?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</si>
  <si>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>Локальный рынок (отдельное муниципальное образование)</t>
  </si>
  <si>
    <t>Рынки нескольких субъектов РФ</t>
  </si>
  <si>
    <t xml:space="preserve">Рынок Российской Федерации </t>
  </si>
  <si>
    <t>Рынки стран СНГ</t>
  </si>
  <si>
    <t>Рынки стран дальнего зарубежья</t>
  </si>
  <si>
    <r>
      <t>8.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ВЫБЕРИТЕ УТВЕРЖДЕНИЕ, НАИБОЛЕЕ ТОЧНО ХАРАКТЕРИЗУЮЩИЕ УСЛОВИЯ ВЕДЕНИЯ БИЗНЕСА, КОТОРЫЙ ВЫ ПРЕДСТАВЛЯЕТЕ.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</si>
  <si>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 xml:space="preserve">нет необходимости </t>
    </r>
    <r>
      <rPr>
        <sz val="12"/>
        <color theme="1"/>
        <rFont val="Times New Roman"/>
        <family val="1"/>
        <charset val="204"/>
      </rPr>
      <t xml:space="preserve">реализовывать какие –либо меры по повышению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нет конкуренции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</si>
  <si>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>время от времени (раз в 2-3 года)</t>
    </r>
    <r>
      <rPr>
        <sz val="12"/>
        <color theme="1"/>
        <rFont val="Times New Roman"/>
        <family val="1"/>
        <charset val="204"/>
      </rPr>
      <t xml:space="preserve">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слабая конкуренция</t>
    </r>
  </si>
  <si>
    <r>
      <t xml:space="preserve">Для сохранения рыночной позиции нашего бизнеса необходимо </t>
    </r>
    <r>
      <rPr>
        <u/>
        <sz val="12"/>
        <color theme="1"/>
        <rFont val="Times New Roman"/>
        <family val="1"/>
        <charset val="204"/>
      </rPr>
      <t xml:space="preserve">регулярно (раз в год или чаще) </t>
    </r>
    <r>
      <rPr>
        <sz val="12"/>
        <color theme="1"/>
        <rFont val="Times New Roman"/>
        <family val="1"/>
        <charset val="204"/>
      </rPr>
      <t xml:space="preserve">предпринимать меры по конкурентоспособности нашей продукции/работ/услуг (снижение цен, повышение качества, развитие сопутствующих услуг, иное) </t>
    </r>
    <r>
      <rPr>
        <b/>
        <sz val="12"/>
        <color theme="1"/>
        <rFont val="Times New Roman"/>
        <family val="1"/>
        <charset val="204"/>
      </rPr>
      <t>– умеренная конкуренция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</si>
  <si>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 xml:space="preserve">необходимо регулярно (раз в год или чаще) </t>
    </r>
    <r>
      <rPr>
        <sz val="12"/>
        <color theme="1"/>
        <rFont val="Times New Roman"/>
        <family val="1"/>
        <charset val="204"/>
      </rPr>
      <t xml:space="preserve">предпринимать меры по конкурентоспособности нашей продукции/работ/услуг (снижение цен, повышение качества, развитие сопутствующих услуг, иное), а также </t>
    </r>
    <r>
      <rPr>
        <u/>
        <sz val="12"/>
        <color theme="1"/>
        <rFont val="Times New Roman"/>
        <family val="1"/>
        <charset val="204"/>
      </rPr>
      <t>время от времени (раз в 2-3 года) применять новые способы ее повышения, неиспользуемые компанией ранее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– высокая  конкуренция</t>
    </r>
  </si>
  <si>
    <r>
      <t xml:space="preserve">Для сохранения рыночной позиции нашего бизнеса </t>
    </r>
    <r>
      <rPr>
        <u/>
        <sz val="12"/>
        <color theme="1"/>
        <rFont val="Times New Roman"/>
        <family val="1"/>
        <charset val="204"/>
      </rPr>
      <t>необходимо постоянно (раз в год или чаще) применять новые способы</t>
    </r>
    <r>
      <rPr>
        <sz val="12"/>
        <color theme="1"/>
        <rFont val="Times New Roman"/>
        <family val="1"/>
        <charset val="204"/>
      </rPr>
      <t xml:space="preserve"> повышения конкурентоспособности нашей продукции/работ/услуг (снижение цен, повышение качества, развитие сопутствующих услуг, иное) неиспользуемые компанией ранее  </t>
    </r>
    <r>
      <rPr>
        <b/>
        <sz val="12"/>
        <color theme="1"/>
        <rFont val="Times New Roman"/>
        <family val="1"/>
        <charset val="204"/>
      </rPr>
      <t>– очень высокая  конкуренция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</si>
  <si>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</si>
  <si>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Нет конкурентов</t>
  </si>
  <si>
    <t xml:space="preserve">От 1 до 3 конкурентов </t>
  </si>
  <si>
    <t>4 и более конкурентов</t>
  </si>
  <si>
    <t>Большое число конкурентов</t>
  </si>
  <si>
    <r>
      <t>10.</t>
    </r>
    <r>
      <rPr>
        <b/>
        <sz val="7"/>
        <color theme="1"/>
        <rFont val="Times New Roman"/>
        <family val="1"/>
        <charset val="204"/>
      </rPr>
      <t xml:space="preserve">                       </t>
    </r>
    <r>
      <rPr>
        <b/>
        <sz val="12"/>
        <color theme="1"/>
        <rFont val="Times New Roman"/>
        <family val="1"/>
        <charset val="204"/>
      </rPr>
      <t xml:space="preserve">КАК ИЗМЕНИЛОСЬ ЧИСЛО КОНКУРЕНТОВ БИЗНЕСА, КОТОРЫЙ ВЫ ПРЕДСТАВЛЯЕТЕ, НА ОСНОВНОМ РЫНКЕ ТОВАРОВ И УСЛУГ ЗА ПОСЛЕДНИЕ 3 ГОДА?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</si>
  <si>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</si>
  <si>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</si>
  <si>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</si>
  <si>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</si>
  <si>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r>
      <t>11.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ОЦЕНИТЕ КАЧЕСТВО ОФИЦИАЛЬНОЙ ИНФОРМАЦИИ О СОСТОЯНИИ КОНКУРЕНТНОЙ СРЕДЫ НА РЫНКАХ ТОВАРОВ И УСЛУГ РЕСПУБЛИКИ БУРЯТИЯ (КОЛИЧЕСТВО УЧАСТНИКОВ, ДАННЫЕ О ПЕРСПЕКТИВАХ РАЗВИТИЯ КОНКУРЕНТНЫХ РЫНКОВ, БАРЬЕРЫ ВХОДА НА РЫНКИ И.Т.Д) И ДЕЯТЕЛЬНОСТИ ПО СОДЕЙСТВИЮ РАЗВИТИЮ КОНКУРЕНЦИИ, РАЗМЕЩАЕМОЙ В ОТКРЫТОМ ДОСТУПЕ.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</si>
  <si>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ПРИМЕНИМО), А ТАКЖЕ ВАШУ УДОВЛЕТВОРЕННОСТЬ СОСТОЯНИЕМ КОНКУРЕНЦИИ МЕЖДУ ПОСТАВЩИКАМИ ЭТОГО ТОВАРА (РАБОТЫ, УСЛУГИ)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 для каждой строки)</t>
    </r>
  </si>
  <si>
    <t>ОЦЕНКА БАРЬЕРОВ ВЕДЕНИЯ ПРЕДПРИНИМАТЕЛЬСКОЙ ДЕЯТЕЛЬНОСТИ</t>
  </si>
  <si>
    <r>
      <t>14.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 xml:space="preserve">ПО ВАШЕМУ МНЕНИЮ, КАКИЕ ИЗ ПЕРЕЧИСЛЕННЫХ АДМИНИСТРАТИВНЫХ БАРЬЕРОВ ЯВЛЯЮТСЯ НАИБОЛЕЕ СУЩЕСТВЕННЫМИ ДЛЯ ВВЕДЕНИЯ ТЕКУЩЕЙ ДЕЯТЕЛЬНОСТИ ИЛИ ОТКРЫТИЯ НОВОГО БИЗНЕСА НА РЫНКЕ , ОСНОВНОМ ДЛЯ БИЗНЕСА, КОТОРЫЙ ВЫ ПРЕДСТАВЛЯЕТЕ? </t>
    </r>
    <r>
      <rPr>
        <i/>
        <sz val="12"/>
        <color theme="1"/>
        <rFont val="Times New Roman"/>
        <family val="1"/>
        <charset val="204"/>
      </rPr>
      <t>(укажите не более 3 вариантов ответа)</t>
    </r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</si>
  <si>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</si>
  <si>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</si>
  <si>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</si>
  <si>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Сложность/натянутость процедуры получения лицензий</t>
  </si>
  <si>
    <t xml:space="preserve">Необходимость установления партнерских отношений с органами власти </t>
  </si>
  <si>
    <t xml:space="preserve">Ограничение/сложность доступа к закупкам с госучастием и субъектов естественных монополий </t>
  </si>
  <si>
    <t>Ограничение/ сложность доступа к поставкам товаров, оказанию услуг и выполнению работ в рамках госзакупок</t>
  </si>
  <si>
    <t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др)</t>
  </si>
  <si>
    <t>Иные действия/ давление со стороны органов власти, препятствующие ведению бизнеса на рынке или входы на рынок новых участников</t>
  </si>
  <si>
    <t>Силовые давления со стороны правоохранительных органов (угрозы, вымогательство и.т.д)</t>
  </si>
  <si>
    <t>Нет ограничений</t>
  </si>
  <si>
    <r>
      <t>15.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КАК БЫ ВЫ ОХАРАКТЕРИЗОВАЛИ ДЕЯТЕЛЬНОСТЬ ОРГАНОВ ВЛАСТИ НА ОСНОВНОМ ДЛЯ БИЗНЕСА, КОТОРЫЙ ВЫ ПРЕДСТАВЛЯЕТЕ, РЫНКЕ?</t>
    </r>
  </si>
  <si>
    <t xml:space="preserve">Органы власти помогают бизнесу своими действиями </t>
  </si>
  <si>
    <t xml:space="preserve">Органы власти ничего не предпринимают, что требуется </t>
  </si>
  <si>
    <t xml:space="preserve">Органы власти не предпринимают каких-либо действий, но их участие необходимо </t>
  </si>
  <si>
    <t xml:space="preserve">Органы власти только мешают бизнесу своими действиями </t>
  </si>
  <si>
    <t xml:space="preserve">В чем- то органы власти помогают, в чем то мешают </t>
  </si>
  <si>
    <r>
      <t>16.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2"/>
        <color theme="1"/>
        <rFont val="Times New Roman"/>
        <family val="1"/>
        <charset val="204"/>
      </rPr>
      <t>ПО ВАШЕЙ ОЦЕНКЕ, НАСКОЛЬКО ПРЕОДОЛИМЫ АДМИНИСТРАТИВНЫЕ БАРЬЕРЫ ДЛЯ ВЕДЕНИЯ ТЕКУЩЕЙ ДЕЯТЕЛЬНОСТИ И ОТКРЫТИЯ НОВОГО БИЗНЕСА НА РЫНКЕ ОСНОВНОГО БИЗНЕСА, КОТОРЫЙ ВЫ ПРЕДСТАВЛЯЕТЕ?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</si>
  <si>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 xml:space="preserve">Есть непреодолимые административные барьеры 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</si>
  <si>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</si>
  <si>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</si>
  <si>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>Нет административных барьеров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</si>
  <si>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КАКУЮ ДОЛЖНОСТЬ ВЫ ЗАНИМАЕТЕ В ОРГАНИЗАЦИИ, КОТОРУЮ ВЫ ПРЕДСТАВЛЯЕТЕ? 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</si>
  <si>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t>Руководитель высшего звена (генеральный директор, заместитель генерального директора или иная аналогичная позиция)</t>
  </si>
  <si>
    <r>
      <t>3.2.</t>
    </r>
    <r>
      <rPr>
        <b/>
        <sz val="7"/>
        <color theme="1"/>
        <rFont val="Times New Roman"/>
        <family val="1"/>
        <charset val="204"/>
      </rPr>
      <t xml:space="preserve">            </t>
    </r>
    <r>
      <rPr>
        <b/>
        <sz val="12"/>
        <color theme="1"/>
        <rFont val="Times New Roman"/>
        <family val="1"/>
        <charset val="204"/>
      </rPr>
      <t xml:space="preserve">КАКОВА ПРИМЕРНАЯ ВЕЛИЧИНА ГОДОВОГО ОБОРОТА БИЗНЕСА, КОТОРЫЙ ВЫ ПРЕДСТАВЛЯЕТЕ? </t>
    </r>
    <r>
      <rPr>
        <i/>
        <sz val="12"/>
        <color theme="1"/>
        <rFont val="Times New Roman"/>
        <family val="1"/>
        <charset val="204"/>
      </rPr>
      <t>(пожалуйста, выберите один вариант ответа)</t>
    </r>
  </si>
  <si>
    <r>
      <t xml:space="preserve">Другое </t>
    </r>
    <r>
      <rPr>
        <i/>
        <sz val="11"/>
        <color rgb="FF000000"/>
        <rFont val="Times New Roman"/>
        <family val="1"/>
        <charset val="204"/>
      </rPr>
      <t>(пожалуйста, укажите) ______________________________</t>
    </r>
  </si>
  <si>
    <t>Другое (пожалуйста, укажите)________________________</t>
  </si>
  <si>
    <t>ВОПРОС 6 ЛИСТ 2</t>
  </si>
  <si>
    <t xml:space="preserve">11.2. Уровень понятности </t>
  </si>
  <si>
    <t xml:space="preserve">11.1. Уровень доступности  </t>
  </si>
  <si>
    <t xml:space="preserve">11.3. Удобство получения </t>
  </si>
  <si>
    <t xml:space="preserve">Единственный поставщик /неудовлетворен </t>
  </si>
  <si>
    <t>2-3 поставщика /скорее неудовлетворен</t>
  </si>
  <si>
    <t xml:space="preserve">4 и более поставщиков скорее удовлетворен </t>
  </si>
  <si>
    <t>Больше 4 поставщиков /удовлетворен</t>
  </si>
  <si>
    <t>12.1. Число поставщиков основного закупаемого товара (работы, услуги)</t>
  </si>
  <si>
    <t>12.2. Удовлетворенность состоянием конкуренции между поставщиками основного товара (работы. услуги)</t>
  </si>
  <si>
    <t>ВОПРОС 13 ЛИСТ 3</t>
  </si>
  <si>
    <t>Другое (пожалуйста, укажите) __________________________________</t>
  </si>
  <si>
    <t>Другое (пожалуйста, укажите) ______________________________</t>
  </si>
  <si>
    <t>Удовлетворительно/низкая</t>
  </si>
  <si>
    <t>Среднеудовлетворительно/скорее низкая</t>
  </si>
  <si>
    <t>Скорее неудовлетворительно/скорее высока</t>
  </si>
  <si>
    <t>Неудовлетворительно /Высокая</t>
  </si>
  <si>
    <t>ВОПРОС 19 ЛИСТ 4</t>
  </si>
  <si>
    <r>
      <t>17.</t>
    </r>
    <r>
      <rPr>
        <b/>
        <sz val="7"/>
        <color theme="1"/>
        <rFont val="Times New Roman"/>
        <family val="1"/>
        <charset val="204"/>
      </rPr>
      <t xml:space="preserve">             </t>
    </r>
    <r>
      <rPr>
        <b/>
        <sz val="12"/>
        <color theme="1"/>
        <rFont val="Times New Roman"/>
        <family val="1"/>
        <charset val="204"/>
      </rPr>
      <t xml:space="preserve">ПО ВАШЕЙ ОЦЕНКЕ, КАК ИЗМЕНИЛСЯ УРОВЕНЬ АДМИНИСТРАТИВНЫХ БАРЬЕРОВ НА РЫНКЕ, ОСНОВНОМ ДЛЯ БИЗНЕСА, КОТОРЫЙ ВЫ ПРЕДСТАВЛЯЕТЕ, В ТЕЧЕНИЕ ПОСЛЕДНИХ 3 ЛЕТ? </t>
    </r>
    <r>
      <rPr>
        <i/>
        <sz val="12"/>
        <color theme="1"/>
        <rFont val="Times New Roman"/>
        <family val="1"/>
        <charset val="204"/>
      </rPr>
      <t>(пожалуйста, укажите один наиболее подходящий вариант ответа)</t>
    </r>
  </si>
  <si>
    <t>Административные барьеры полностью были устранены</t>
  </si>
  <si>
    <t>Бизнесу стало проще преодолевать административные барьеры, чем раньше</t>
  </si>
  <si>
    <t xml:space="preserve">Уровень и количество административных барьеров не изменилось </t>
  </si>
  <si>
    <t xml:space="preserve">Бизнесу стало сложнее преодолевать административные барьеры, чем раньше </t>
  </si>
  <si>
    <t>Административные барьеры отсутствуют, как и ранее</t>
  </si>
  <si>
    <r>
      <rPr>
        <b/>
        <sz val="12"/>
        <color theme="1"/>
        <rFont val="Times New Roman"/>
        <family val="1"/>
        <charset val="204"/>
      </rPr>
      <t xml:space="preserve">18. ОЦЕНИТЕ ХАРАКТЕРИСТИКИ УСЛУГ СУБЪЕКТОВ ЕСТЕСТВЕННЫХ МОНОПОЛИЙ В РЕСПУБЛИКЕ БУРЯТИЯ ПО СЛЕДУЮЩИМ КРИТЕРИЯМ:
</t>
    </r>
    <r>
      <rPr>
        <i/>
        <sz val="12"/>
        <color theme="1"/>
        <rFont val="Times New Roman"/>
        <family val="1"/>
        <charset val="204"/>
      </rPr>
      <t>(укажите один ответ для каждой характеристики в каждой строке)</t>
    </r>
    <r>
      <rPr>
        <sz val="12"/>
        <color theme="1"/>
        <rFont val="Times New Roman"/>
        <family val="1"/>
        <charset val="204"/>
      </rPr>
      <t xml:space="preserve">
</t>
    </r>
  </si>
  <si>
    <t>Кяхтинский</t>
  </si>
  <si>
    <t>Баргузинский</t>
  </si>
  <si>
    <t>Высокие налоги/отчисления в ПФР</t>
  </si>
  <si>
    <t>Муйский</t>
  </si>
  <si>
    <t xml:space="preserve">Рынок Республики Бурятия </t>
  </si>
  <si>
    <t xml:space="preserve">Туризм </t>
  </si>
  <si>
    <t>18.1. Сроки получения доступа</t>
  </si>
  <si>
    <t>18.2. Сложность/количество процедур подключения</t>
  </si>
  <si>
    <t>Кабанский</t>
  </si>
  <si>
    <t xml:space="preserve">Ранее административные барьеры отсутствовали , однако сейчас появились </t>
  </si>
  <si>
    <t>Бичурский</t>
  </si>
  <si>
    <t>Окинский</t>
  </si>
  <si>
    <t>Закаменский</t>
  </si>
  <si>
    <t>Северо-Байкальский</t>
  </si>
  <si>
    <t>Заиграевский</t>
  </si>
  <si>
    <t>12. Рынок мяса и мясной продукции</t>
  </si>
  <si>
    <t>12. Рынок мяса и  мясной продукции</t>
  </si>
  <si>
    <t>Мухоршибирский</t>
  </si>
  <si>
    <t>Курумканский</t>
  </si>
  <si>
    <t>3 Рынок услуг десткого отдыха и оздоровления.</t>
  </si>
  <si>
    <t>Тункинский</t>
  </si>
  <si>
    <t>Доля, %</t>
  </si>
  <si>
    <t>Итог:</t>
  </si>
  <si>
    <t>Еравнинский</t>
  </si>
  <si>
    <t>г. Северобайкальск</t>
  </si>
  <si>
    <r>
      <t>7.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КАКОЕ КОЛИЧЕСТВО ОРГАНИЗАЦИЙ ПРЕДОСТАВЛЯЮТ  ТОВАРЫ  И УСЛУГИ НА РЫНКАХ ВАШЕГО РАЙОНА (ГОРОДА)?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</si>
  <si>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2"/>
        <color theme="1"/>
        <rFont val="Times New Roman"/>
        <family val="1"/>
        <charset val="204"/>
      </rPr>
      <t xml:space="preserve">НАСКОЛЬКО ВЫ УДОВЛЕТВОРЕНЫ ХАРАКТЕРИСТИКАМИ  ТОВАРОВ И УСЛУГ НА РЫНКАХ ВАШЕГО РАЙОНА (ГОРОДА) ПО СЛЕДУЮЩИМ КРИТЕРИЯМ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</si>
  <si>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10.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2"/>
        <color theme="1"/>
        <rFont val="Times New Roman"/>
        <family val="1"/>
        <charset val="204"/>
      </rPr>
      <t xml:space="preserve">КАК, ПО ВАШЕМУ МНЕНИЮ, ИЗМЕНИЛОСЬ КОЛИЧЕСТВО ОРГАНИЗАЦИЙ, ПРЕДОСТАВЛЯЮЩИХ ТОВАРЫ И УСЛУГИ НА СЛЕДУЮЩИХ РЫНКАХ РЕСПУБЛИКИ БУРЯТИЯ В ТЕЧЕНИЕ 3 ЛЕТ?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</si>
  <si>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r>
      <t>12.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 xml:space="preserve">УКАЖИТЕ, КАК, ПО ВАШЕМУ МНЕНИЮ, ИЗМЕНИЛИСЬ ХАРАКТЕРИСТИКИ  ТОВАРОВ И УСЛУГ НА СЛЕДУЮЩИХ РЫНКАХ В ВАШЕМ РАЙОНЕ (ГОРОДЕ) В ТЕЧЕНИЕ ПОСЛЕДНИХ 3 ЛЕТ ПО СЛЕДУЮЩИМ КРИТЕРИЯМ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пожалуйста, выберите один вариант ответа для каждой строки):</t>
    </r>
  </si>
  <si>
    <t>Телефонная связь</t>
  </si>
  <si>
    <t>18.3. Стоимость подключения</t>
  </si>
  <si>
    <t>ВСЕГО ПО РБ:</t>
  </si>
  <si>
    <t>Результаты опроса потребителей товаров и услуг</t>
  </si>
  <si>
    <t xml:space="preserve">Таблица </t>
  </si>
  <si>
    <t>Образование, в том числе дошкольное</t>
  </si>
  <si>
    <t>Культура, спорт</t>
  </si>
  <si>
    <t xml:space="preserve">Баунтовский </t>
  </si>
  <si>
    <t>Джидинский</t>
  </si>
  <si>
    <t xml:space="preserve">Иволгинский </t>
  </si>
  <si>
    <t>Кижингинский</t>
  </si>
  <si>
    <t>Прибайкальский</t>
  </si>
  <si>
    <t>Селенгинский</t>
  </si>
  <si>
    <t>Тарбагатайский</t>
  </si>
  <si>
    <t>Хоринский</t>
  </si>
  <si>
    <t>г.Улан-Удэ</t>
  </si>
  <si>
    <t>13. Рынок электроэнергетики</t>
  </si>
  <si>
    <t xml:space="preserve">Удовлетворительно </t>
  </si>
  <si>
    <t xml:space="preserve">Скорее удовлетворительно </t>
  </si>
  <si>
    <t>Скорее неудовлетворительно</t>
  </si>
  <si>
    <t xml:space="preserve">Неудовлетворительно </t>
  </si>
  <si>
    <t xml:space="preserve">             9. Рынок услуг перевозки пассажиров наземным транспортом.</t>
  </si>
  <si>
    <t xml:space="preserve">                 9. Рынок услуг перевозки пассажиров наземным транспортом.</t>
  </si>
  <si>
    <t xml:space="preserve">                        5 Рынок услуг психолого-педагогического сопровождения детей с ограниченными возможностями здоровья</t>
  </si>
  <si>
    <t xml:space="preserve">                 5 Рынок услуг психолого-педагогического сопровождения детей с ограниченными возможностями здоровья</t>
  </si>
  <si>
    <t xml:space="preserve">            9. Рынок услуг перевозки пассажиров наземным транспортом.</t>
  </si>
  <si>
    <t xml:space="preserve">              5 Рынок услуг психолого-педагогического сопровождения детей с ограниченными возможностями здоровья</t>
  </si>
  <si>
    <t xml:space="preserve">               9. Рынок услуг перевозки пассажиров наземным транспортом.</t>
  </si>
  <si>
    <t xml:space="preserve">           5 Рынок услуг психолого-педагогического сопровождения детей с ограниченными возможностями здоровья</t>
  </si>
  <si>
    <t xml:space="preserve">           9. Рынок услуг перевозки пассажиров наземным транспортом.</t>
  </si>
  <si>
    <t xml:space="preserve">          9. Рынок услуг перевозки пассажиров наземным транспортом.</t>
  </si>
  <si>
    <t xml:space="preserve">         9. Рынок услуг перевозки пассажиров наземным транспортом.</t>
  </si>
  <si>
    <t xml:space="preserve">               5 Рынок услуг психолого-педагогического сопровождениядетей с ограниченными возможностями здоровья</t>
  </si>
  <si>
    <t xml:space="preserve">             5 Рынок услуг психолого-педагогического сопровождения детей с ограниченными возможностями здоровья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</si>
</sst>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24"/>
      <name val="Calibri"/>
      <family val="2"/>
      <charset val="204"/>
      <scheme val="minor"/>
    </font>
    <font>
      <b/>
      <i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18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1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2" borderId="0" xfId="0" applyFill="1"/>
    <xf numFmtId="0" fontId="17" fillId="0" borderId="0" xfId="0" applyFont="1"/>
    <xf numFmtId="0" fontId="17" fillId="0" borderId="1" xfId="0" applyFont="1" applyBorder="1"/>
    <xf numFmtId="0" fontId="17" fillId="2" borderId="1" xfId="0" applyFont="1" applyFill="1" applyBorder="1"/>
    <xf numFmtId="164" fontId="17" fillId="0" borderId="1" xfId="1" applyNumberFormat="1" applyFont="1" applyBorder="1"/>
    <xf numFmtId="0" fontId="20" fillId="2" borderId="1" xfId="0" applyFont="1" applyFill="1" applyBorder="1" applyAlignment="1">
      <alignment horizontal="left" vertical="center"/>
    </xf>
    <xf numFmtId="164" fontId="17" fillId="0" borderId="1" xfId="0" applyNumberFormat="1" applyFont="1" applyBorder="1"/>
    <xf numFmtId="0" fontId="17" fillId="0" borderId="1" xfId="0" applyFont="1" applyBorder="1" applyAlignment="1">
      <alignment vertical="center"/>
    </xf>
    <xf numFmtId="164" fontId="18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24" fillId="3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17" fillId="2" borderId="1" xfId="1" applyNumberFormat="1" applyFont="1" applyFill="1" applyBorder="1"/>
    <xf numFmtId="0" fontId="3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vertical="center"/>
    </xf>
    <xf numFmtId="164" fontId="17" fillId="2" borderId="1" xfId="0" applyNumberFormat="1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15" fillId="2" borderId="1" xfId="0" applyFont="1" applyFill="1" applyBorder="1"/>
    <xf numFmtId="0" fontId="3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9" fontId="23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1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8" fillId="4" borderId="1" xfId="0" applyFont="1" applyFill="1" applyBorder="1"/>
    <xf numFmtId="0" fontId="17" fillId="4" borderId="1" xfId="0" applyFont="1" applyFill="1" applyBorder="1"/>
    <xf numFmtId="164" fontId="17" fillId="4" borderId="1" xfId="1" applyNumberFormat="1" applyFont="1" applyFill="1" applyBorder="1"/>
    <xf numFmtId="9" fontId="17" fillId="4" borderId="1" xfId="1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96"/>
  <sheetViews>
    <sheetView view="pageBreakPreview" zoomScale="80" zoomScaleSheetLayoutView="80" workbookViewId="0">
      <pane xSplit="2" ySplit="5" topLeftCell="AY671" activePane="bottomRight" state="frozen"/>
      <selection pane="topRight" activeCell="C1" sqref="C1"/>
      <selection pane="bottomLeft" activeCell="A6" sqref="A6"/>
      <selection pane="bottomRight" activeCell="BB679" sqref="BB679:BC696"/>
    </sheetView>
  </sheetViews>
  <sheetFormatPr defaultRowHeight="15"/>
  <cols>
    <col min="1" max="1" width="44" customWidth="1"/>
    <col min="2" max="53" width="14" customWidth="1"/>
    <col min="54" max="54" width="12.28515625" style="22" customWidth="1"/>
    <col min="55" max="55" width="8.85546875" style="22" customWidth="1"/>
    <col min="56" max="57" width="9.140625" hidden="1" customWidth="1"/>
  </cols>
  <sheetData>
    <row r="1" spans="1:55">
      <c r="BC1" s="22" t="s">
        <v>236</v>
      </c>
    </row>
    <row r="2" spans="1:55">
      <c r="A2" s="158" t="s">
        <v>235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</row>
    <row r="3" spans="1:5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</row>
    <row r="4" spans="1:55" ht="30.75" customHeight="1">
      <c r="A4" s="49" t="s">
        <v>54</v>
      </c>
      <c r="B4" s="50" t="s">
        <v>53</v>
      </c>
      <c r="C4" s="50">
        <v>1</v>
      </c>
      <c r="D4" s="50">
        <v>2</v>
      </c>
      <c r="E4" s="50">
        <v>3</v>
      </c>
      <c r="F4" s="50">
        <v>4</v>
      </c>
      <c r="G4" s="50">
        <v>5</v>
      </c>
      <c r="H4" s="50">
        <f>G4+1</f>
        <v>6</v>
      </c>
      <c r="I4" s="50">
        <f t="shared" ref="I4:M4" si="0">H4+1</f>
        <v>7</v>
      </c>
      <c r="J4" s="50">
        <f t="shared" si="0"/>
        <v>8</v>
      </c>
      <c r="K4" s="50">
        <f t="shared" si="0"/>
        <v>9</v>
      </c>
      <c r="L4" s="50">
        <f t="shared" si="0"/>
        <v>10</v>
      </c>
      <c r="M4" s="50">
        <f t="shared" si="0"/>
        <v>11</v>
      </c>
      <c r="N4" s="50">
        <v>12</v>
      </c>
      <c r="O4" s="50">
        <v>13</v>
      </c>
      <c r="P4" s="50">
        <v>14</v>
      </c>
      <c r="Q4" s="50">
        <v>15</v>
      </c>
      <c r="R4" s="50">
        <v>16</v>
      </c>
      <c r="S4" s="50">
        <v>17</v>
      </c>
      <c r="T4" s="50">
        <v>18</v>
      </c>
      <c r="U4" s="50">
        <v>19</v>
      </c>
      <c r="V4" s="50">
        <v>20</v>
      </c>
      <c r="W4" s="50">
        <v>21</v>
      </c>
      <c r="X4" s="50">
        <v>22</v>
      </c>
      <c r="Y4" s="50">
        <v>23</v>
      </c>
      <c r="Z4" s="50">
        <v>24</v>
      </c>
      <c r="AA4" s="50">
        <v>25</v>
      </c>
      <c r="AB4" s="50">
        <v>26</v>
      </c>
      <c r="AC4" s="50">
        <v>27</v>
      </c>
      <c r="AD4" s="50">
        <v>28</v>
      </c>
      <c r="AE4" s="50">
        <v>29</v>
      </c>
      <c r="AF4" s="50">
        <v>30</v>
      </c>
      <c r="AG4" s="50">
        <v>31</v>
      </c>
      <c r="AH4" s="50">
        <v>32</v>
      </c>
      <c r="AI4" s="50">
        <v>33</v>
      </c>
      <c r="AJ4" s="50">
        <v>34</v>
      </c>
      <c r="AK4" s="50">
        <v>35</v>
      </c>
      <c r="AL4" s="50">
        <v>36</v>
      </c>
      <c r="AM4" s="50">
        <v>37</v>
      </c>
      <c r="AN4" s="50">
        <v>38</v>
      </c>
      <c r="AO4" s="50">
        <v>39</v>
      </c>
      <c r="AP4" s="50">
        <v>40</v>
      </c>
      <c r="AQ4" s="50">
        <v>41</v>
      </c>
      <c r="AR4" s="50">
        <v>42</v>
      </c>
      <c r="AS4" s="50">
        <v>43</v>
      </c>
      <c r="AT4" s="50">
        <v>44</v>
      </c>
      <c r="AU4" s="50">
        <v>45</v>
      </c>
      <c r="AV4" s="50">
        <v>46</v>
      </c>
      <c r="AW4" s="50">
        <v>47</v>
      </c>
      <c r="AX4" s="50">
        <v>48</v>
      </c>
      <c r="AY4" s="50">
        <v>49</v>
      </c>
      <c r="AZ4" s="50">
        <v>50</v>
      </c>
      <c r="BA4" s="50">
        <v>51</v>
      </c>
      <c r="BB4" s="51" t="s">
        <v>225</v>
      </c>
      <c r="BC4" s="51" t="s">
        <v>224</v>
      </c>
    </row>
    <row r="5" spans="1:55" ht="34.5" customHeight="1">
      <c r="A5" s="159" t="s">
        <v>75</v>
      </c>
      <c r="B5" s="160"/>
      <c r="C5" s="47"/>
      <c r="D5" s="47"/>
      <c r="E5" s="47"/>
      <c r="F5" s="47"/>
      <c r="G5" s="47"/>
      <c r="H5" s="59"/>
      <c r="I5" s="59"/>
      <c r="J5" s="59"/>
      <c r="K5" s="59"/>
      <c r="L5" s="59"/>
      <c r="M5" s="59"/>
      <c r="N5" s="98"/>
      <c r="O5" s="98"/>
      <c r="P5" s="47"/>
      <c r="Q5" s="99"/>
      <c r="R5" s="121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43"/>
      <c r="AJ5" s="143"/>
      <c r="AK5" s="143"/>
      <c r="AL5" s="143"/>
      <c r="AM5" s="143"/>
      <c r="AN5" s="143"/>
      <c r="AO5" s="143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52"/>
      <c r="BC5" s="52"/>
    </row>
    <row r="6" spans="1:55" ht="15.75">
      <c r="A6" s="16" t="s">
        <v>204</v>
      </c>
      <c r="B6" s="46">
        <v>1</v>
      </c>
      <c r="C6" s="46"/>
      <c r="D6" s="46"/>
      <c r="E6" s="46"/>
      <c r="F6" s="46"/>
      <c r="G6" s="46"/>
      <c r="H6" s="58"/>
      <c r="I6" s="58"/>
      <c r="J6" s="58"/>
      <c r="K6" s="58"/>
      <c r="L6" s="58"/>
      <c r="M6" s="58"/>
      <c r="N6" s="58"/>
      <c r="O6" s="58"/>
      <c r="P6" s="46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20"/>
      <c r="BC6" s="21"/>
    </row>
    <row r="7" spans="1:55" ht="15.75">
      <c r="A7" s="16" t="s">
        <v>239</v>
      </c>
      <c r="B7" s="46">
        <v>2</v>
      </c>
      <c r="C7" s="46"/>
      <c r="D7" s="46"/>
      <c r="E7" s="46"/>
      <c r="F7" s="46"/>
      <c r="G7" s="46"/>
      <c r="H7" s="58"/>
      <c r="I7" s="58"/>
      <c r="J7" s="58"/>
      <c r="K7" s="58"/>
      <c r="L7" s="58"/>
      <c r="M7" s="58"/>
      <c r="N7" s="58"/>
      <c r="O7" s="58"/>
      <c r="P7" s="46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20"/>
      <c r="BC7" s="21"/>
    </row>
    <row r="8" spans="1:55" ht="15.75">
      <c r="A8" s="16" t="s">
        <v>213</v>
      </c>
      <c r="B8" s="46">
        <v>3</v>
      </c>
      <c r="C8" s="46"/>
      <c r="D8" s="46"/>
      <c r="E8" s="46"/>
      <c r="F8" s="46"/>
      <c r="G8" s="46"/>
      <c r="H8" s="58"/>
      <c r="I8" s="58"/>
      <c r="J8" s="58"/>
      <c r="K8" s="58"/>
      <c r="L8" s="58"/>
      <c r="M8" s="58"/>
      <c r="N8" s="58"/>
      <c r="O8" s="58"/>
      <c r="P8" s="46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0"/>
      <c r="BC8" s="21"/>
    </row>
    <row r="9" spans="1:55" ht="15.75">
      <c r="A9" s="16" t="s">
        <v>240</v>
      </c>
      <c r="B9" s="46">
        <v>4</v>
      </c>
      <c r="C9" s="46"/>
      <c r="D9" s="46"/>
      <c r="E9" s="46"/>
      <c r="F9" s="46"/>
      <c r="G9" s="46"/>
      <c r="H9" s="58"/>
      <c r="I9" s="58"/>
      <c r="J9" s="58"/>
      <c r="K9" s="58"/>
      <c r="L9" s="58"/>
      <c r="M9" s="58"/>
      <c r="N9" s="58"/>
      <c r="O9" s="58"/>
      <c r="P9" s="46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20"/>
      <c r="BC9" s="21"/>
    </row>
    <row r="10" spans="1:55" ht="15.75">
      <c r="A10" s="16" t="s">
        <v>226</v>
      </c>
      <c r="B10" s="46">
        <v>5</v>
      </c>
      <c r="C10" s="46"/>
      <c r="D10" s="46"/>
      <c r="E10" s="46"/>
      <c r="F10" s="46"/>
      <c r="G10" s="46"/>
      <c r="H10" s="58"/>
      <c r="I10" s="58"/>
      <c r="J10" s="58"/>
      <c r="K10" s="58"/>
      <c r="L10" s="58"/>
      <c r="M10" s="58"/>
      <c r="N10" s="58"/>
      <c r="O10" s="58"/>
      <c r="P10" s="46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20"/>
      <c r="BC10" s="21"/>
    </row>
    <row r="11" spans="1:55" ht="15.75">
      <c r="A11" s="16" t="s">
        <v>217</v>
      </c>
      <c r="B11" s="46">
        <v>6</v>
      </c>
      <c r="C11" s="46"/>
      <c r="D11" s="46"/>
      <c r="E11" s="46"/>
      <c r="F11" s="46"/>
      <c r="G11" s="46"/>
      <c r="H11" s="58"/>
      <c r="I11" s="58"/>
      <c r="J11" s="58"/>
      <c r="K11" s="58"/>
      <c r="L11" s="58"/>
      <c r="M11" s="58"/>
      <c r="N11" s="58"/>
      <c r="O11" s="58"/>
      <c r="P11" s="46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20"/>
      <c r="BC11" s="21"/>
    </row>
    <row r="12" spans="1:55" ht="15.75">
      <c r="A12" s="16" t="s">
        <v>215</v>
      </c>
      <c r="B12" s="46">
        <v>7</v>
      </c>
      <c r="C12" s="46"/>
      <c r="D12" s="46"/>
      <c r="E12" s="46"/>
      <c r="F12" s="46"/>
      <c r="G12" s="46"/>
      <c r="H12" s="58"/>
      <c r="I12" s="58"/>
      <c r="J12" s="58"/>
      <c r="K12" s="58"/>
      <c r="L12" s="58"/>
      <c r="M12" s="58"/>
      <c r="N12" s="58"/>
      <c r="O12" s="58"/>
      <c r="P12" s="46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20"/>
      <c r="BC12" s="21"/>
    </row>
    <row r="13" spans="1:55" ht="15.75">
      <c r="A13" s="16" t="s">
        <v>241</v>
      </c>
      <c r="B13" s="46">
        <v>8</v>
      </c>
      <c r="C13" s="46"/>
      <c r="D13" s="46"/>
      <c r="E13" s="46"/>
      <c r="F13" s="46"/>
      <c r="G13" s="46"/>
      <c r="H13" s="58"/>
      <c r="I13" s="58"/>
      <c r="J13" s="58"/>
      <c r="K13" s="58"/>
      <c r="L13" s="58"/>
      <c r="M13" s="58"/>
      <c r="N13" s="58"/>
      <c r="O13" s="58"/>
      <c r="P13" s="46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20"/>
      <c r="BC13" s="21"/>
    </row>
    <row r="14" spans="1:55" ht="15.75">
      <c r="A14" s="16" t="s">
        <v>211</v>
      </c>
      <c r="B14" s="46">
        <v>9</v>
      </c>
      <c r="C14" s="46"/>
      <c r="D14" s="46"/>
      <c r="E14" s="46"/>
      <c r="F14" s="46"/>
      <c r="G14" s="46"/>
      <c r="H14" s="58"/>
      <c r="I14" s="58"/>
      <c r="J14" s="58"/>
      <c r="K14" s="58"/>
      <c r="L14" s="58"/>
      <c r="M14" s="58"/>
      <c r="N14" s="58"/>
      <c r="O14" s="58"/>
      <c r="P14" s="46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20"/>
      <c r="BC14" s="21"/>
    </row>
    <row r="15" spans="1:55" ht="15.75">
      <c r="A15" s="16" t="s">
        <v>242</v>
      </c>
      <c r="B15" s="58">
        <f>B14+1</f>
        <v>10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3"/>
      <c r="BC15" s="54"/>
    </row>
    <row r="16" spans="1:55" ht="15.75">
      <c r="A16" s="16" t="s">
        <v>221</v>
      </c>
      <c r="B16" s="58">
        <f t="shared" ref="B16:B21" si="1">B15+1</f>
        <v>11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3"/>
      <c r="BC16" s="54"/>
    </row>
    <row r="17" spans="1:55" ht="15.75">
      <c r="A17" s="16" t="s">
        <v>203</v>
      </c>
      <c r="B17" s="58">
        <f t="shared" si="1"/>
        <v>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3"/>
      <c r="BC17" s="54"/>
    </row>
    <row r="18" spans="1:55" ht="15.75">
      <c r="A18" s="16" t="s">
        <v>206</v>
      </c>
      <c r="B18" s="58">
        <f t="shared" si="1"/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3"/>
      <c r="BC18" s="54"/>
    </row>
    <row r="19" spans="1:55" ht="15.75">
      <c r="A19" s="16" t="s">
        <v>220</v>
      </c>
      <c r="B19" s="58">
        <f t="shared" si="1"/>
        <v>14</v>
      </c>
      <c r="C19" s="58">
        <v>1</v>
      </c>
      <c r="D19" s="58">
        <v>1</v>
      </c>
      <c r="E19" s="58">
        <v>1</v>
      </c>
      <c r="F19" s="58">
        <v>1</v>
      </c>
      <c r="G19" s="58">
        <v>1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1</v>
      </c>
      <c r="O19" s="58">
        <v>1</v>
      </c>
      <c r="P19" s="58">
        <v>1</v>
      </c>
      <c r="Q19" s="58">
        <v>1</v>
      </c>
      <c r="R19" s="58">
        <v>1</v>
      </c>
      <c r="S19" s="58">
        <v>1</v>
      </c>
      <c r="T19" s="58">
        <v>1</v>
      </c>
      <c r="U19" s="58">
        <v>1</v>
      </c>
      <c r="V19" s="58">
        <v>1</v>
      </c>
      <c r="W19" s="58">
        <v>1</v>
      </c>
      <c r="X19" s="58">
        <v>1</v>
      </c>
      <c r="Y19" s="58">
        <v>1</v>
      </c>
      <c r="Z19" s="58">
        <v>1</v>
      </c>
      <c r="AA19" s="58">
        <v>1</v>
      </c>
      <c r="AB19" s="58">
        <v>1</v>
      </c>
      <c r="AC19" s="58">
        <v>1</v>
      </c>
      <c r="AD19" s="58">
        <v>1</v>
      </c>
      <c r="AE19" s="58"/>
      <c r="AF19" s="58">
        <v>1</v>
      </c>
      <c r="AG19" s="58">
        <v>1</v>
      </c>
      <c r="AH19" s="58">
        <v>1</v>
      </c>
      <c r="AI19" s="58">
        <v>1</v>
      </c>
      <c r="AJ19" s="58">
        <v>1</v>
      </c>
      <c r="AK19" s="58">
        <v>1</v>
      </c>
      <c r="AL19" s="58">
        <v>1</v>
      </c>
      <c r="AM19" s="58">
        <v>1</v>
      </c>
      <c r="AN19" s="58">
        <v>1</v>
      </c>
      <c r="AO19" s="58">
        <v>1</v>
      </c>
      <c r="AP19" s="58">
        <v>1</v>
      </c>
      <c r="AQ19" s="58">
        <v>1</v>
      </c>
      <c r="AR19" s="58">
        <v>1</v>
      </c>
      <c r="AS19" s="58">
        <v>1</v>
      </c>
      <c r="AT19" s="58">
        <v>1</v>
      </c>
      <c r="AU19" s="58">
        <v>1</v>
      </c>
      <c r="AV19" s="58">
        <v>1</v>
      </c>
      <c r="AW19" s="58">
        <v>1</v>
      </c>
      <c r="AX19" s="58">
        <v>1</v>
      </c>
      <c r="AY19" s="58">
        <v>1</v>
      </c>
      <c r="AZ19" s="58">
        <v>1</v>
      </c>
      <c r="BA19" s="58">
        <v>1</v>
      </c>
      <c r="BB19" s="53">
        <f>SUM(C19:BA19)</f>
        <v>50</v>
      </c>
      <c r="BC19" s="54"/>
    </row>
    <row r="20" spans="1:55" ht="15.75">
      <c r="A20" s="16" t="s">
        <v>214</v>
      </c>
      <c r="B20" s="58">
        <f t="shared" si="1"/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3"/>
      <c r="BC20" s="54"/>
    </row>
    <row r="21" spans="1:55" ht="15.75">
      <c r="A21" s="16" t="s">
        <v>243</v>
      </c>
      <c r="B21" s="58">
        <f t="shared" si="1"/>
        <v>16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3"/>
      <c r="BC21" s="54"/>
    </row>
    <row r="22" spans="1:55" ht="15.75">
      <c r="A22" s="16" t="s">
        <v>216</v>
      </c>
      <c r="B22" s="58">
        <f>B21+1</f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3"/>
      <c r="BC22" s="54"/>
    </row>
    <row r="23" spans="1:55" ht="15.75">
      <c r="A23" s="16" t="s">
        <v>244</v>
      </c>
      <c r="B23" s="58">
        <f t="shared" ref="B23:B28" si="2">B22+1</f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3"/>
      <c r="BC23" s="54"/>
    </row>
    <row r="24" spans="1:55" ht="15.75">
      <c r="A24" s="16" t="s">
        <v>245</v>
      </c>
      <c r="B24" s="58">
        <f t="shared" si="2"/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3"/>
      <c r="BC24" s="54"/>
    </row>
    <row r="25" spans="1:55" ht="15.75">
      <c r="A25" s="16" t="s">
        <v>223</v>
      </c>
      <c r="B25" s="58">
        <f t="shared" si="2"/>
        <v>20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3"/>
      <c r="BC25" s="54"/>
    </row>
    <row r="26" spans="1:55" ht="15.75">
      <c r="A26" s="16" t="s">
        <v>246</v>
      </c>
      <c r="B26" s="58">
        <f t="shared" si="2"/>
        <v>21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3"/>
      <c r="BC26" s="54"/>
    </row>
    <row r="27" spans="1:55" ht="15.75">
      <c r="A27" s="16" t="s">
        <v>247</v>
      </c>
      <c r="B27" s="58">
        <f t="shared" si="2"/>
        <v>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>
        <v>1</v>
      </c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3">
        <f>SUM(C27:BA27)</f>
        <v>1</v>
      </c>
      <c r="BC27" s="54"/>
    </row>
    <row r="28" spans="1:55" ht="15.75">
      <c r="A28" s="16" t="s">
        <v>227</v>
      </c>
      <c r="B28" s="58">
        <f t="shared" si="2"/>
        <v>23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3"/>
      <c r="BC28" s="54"/>
    </row>
    <row r="29" spans="1:55" ht="15.75">
      <c r="A29" s="23" t="s">
        <v>234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64"/>
      <c r="BC29" s="65"/>
    </row>
    <row r="30" spans="1:55" s="75" customFormat="1" ht="15.75">
      <c r="A30" s="161" t="s">
        <v>0</v>
      </c>
      <c r="B30" s="16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96"/>
      <c r="O30" s="96"/>
      <c r="P30" s="73"/>
      <c r="Q30" s="100"/>
      <c r="R30" s="122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44"/>
      <c r="AJ30" s="144"/>
      <c r="AK30" s="144"/>
      <c r="AL30" s="144"/>
      <c r="AM30" s="144"/>
      <c r="AN30" s="144"/>
      <c r="AO30" s="144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74">
        <f>SUM(BB31:BB32)</f>
        <v>51</v>
      </c>
      <c r="BC30" s="110">
        <f>SUM(BC31:BC32)</f>
        <v>99.999999999999986</v>
      </c>
    </row>
    <row r="31" spans="1:55" ht="15.75">
      <c r="A31" s="66" t="s">
        <v>2</v>
      </c>
      <c r="B31" s="58">
        <v>1</v>
      </c>
      <c r="C31" s="58"/>
      <c r="D31" s="58"/>
      <c r="E31" s="58"/>
      <c r="F31" s="58">
        <v>1</v>
      </c>
      <c r="G31" s="58"/>
      <c r="H31" s="58"/>
      <c r="I31" s="58"/>
      <c r="J31" s="58">
        <v>1</v>
      </c>
      <c r="K31" s="58"/>
      <c r="L31" s="58">
        <v>1</v>
      </c>
      <c r="M31" s="58"/>
      <c r="N31" s="58">
        <v>1</v>
      </c>
      <c r="O31" s="58">
        <v>1</v>
      </c>
      <c r="P31" s="58"/>
      <c r="Q31" s="58"/>
      <c r="R31" s="58"/>
      <c r="S31" s="58"/>
      <c r="T31" s="58"/>
      <c r="U31" s="58"/>
      <c r="V31" s="58">
        <v>1</v>
      </c>
      <c r="W31" s="58">
        <v>1</v>
      </c>
      <c r="X31" s="58">
        <v>1</v>
      </c>
      <c r="Y31" s="58">
        <v>1</v>
      </c>
      <c r="Z31" s="58">
        <v>1</v>
      </c>
      <c r="AA31" s="58">
        <v>1</v>
      </c>
      <c r="AB31" s="58">
        <v>1</v>
      </c>
      <c r="AC31" s="58">
        <v>1</v>
      </c>
      <c r="AD31" s="58"/>
      <c r="AE31" s="58"/>
      <c r="AF31" s="58"/>
      <c r="AG31" s="58"/>
      <c r="AH31" s="58"/>
      <c r="AI31" s="58"/>
      <c r="AJ31" s="58"/>
      <c r="AK31" s="58"/>
      <c r="AL31" s="58">
        <v>1</v>
      </c>
      <c r="AM31" s="58"/>
      <c r="AN31" s="58"/>
      <c r="AO31" s="58">
        <v>1</v>
      </c>
      <c r="AP31" s="58"/>
      <c r="AQ31" s="58"/>
      <c r="AR31" s="58"/>
      <c r="AS31" s="58"/>
      <c r="AT31" s="58"/>
      <c r="AU31" s="58"/>
      <c r="AV31" s="58"/>
      <c r="AW31" s="58">
        <v>1</v>
      </c>
      <c r="AX31" s="58"/>
      <c r="AY31" s="58"/>
      <c r="AZ31" s="58">
        <v>1</v>
      </c>
      <c r="BA31" s="58"/>
      <c r="BB31" s="48">
        <f>SUM(C31:BA31)</f>
        <v>17</v>
      </c>
      <c r="BC31" s="157">
        <f>BB31/BB$33*100</f>
        <v>33.333333333333329</v>
      </c>
    </row>
    <row r="32" spans="1:55" ht="15.75">
      <c r="A32" s="66" t="s">
        <v>5</v>
      </c>
      <c r="B32" s="58">
        <v>2</v>
      </c>
      <c r="C32" s="58">
        <v>1</v>
      </c>
      <c r="D32" s="58">
        <v>1</v>
      </c>
      <c r="E32" s="58">
        <v>1</v>
      </c>
      <c r="F32" s="58"/>
      <c r="G32" s="58">
        <v>1</v>
      </c>
      <c r="H32" s="58">
        <v>1</v>
      </c>
      <c r="I32" s="58">
        <v>1</v>
      </c>
      <c r="J32" s="58"/>
      <c r="K32" s="58">
        <v>1</v>
      </c>
      <c r="L32" s="58"/>
      <c r="M32" s="58">
        <v>1</v>
      </c>
      <c r="N32" s="58"/>
      <c r="O32" s="58"/>
      <c r="P32" s="58">
        <v>1</v>
      </c>
      <c r="Q32" s="58">
        <v>1</v>
      </c>
      <c r="R32" s="58">
        <v>1</v>
      </c>
      <c r="S32" s="58">
        <v>1</v>
      </c>
      <c r="T32" s="58">
        <v>1</v>
      </c>
      <c r="U32" s="58">
        <v>1</v>
      </c>
      <c r="V32" s="58"/>
      <c r="W32" s="58"/>
      <c r="X32" s="58"/>
      <c r="Y32" s="58"/>
      <c r="Z32" s="58"/>
      <c r="AA32" s="58"/>
      <c r="AB32" s="58"/>
      <c r="AC32" s="58"/>
      <c r="AD32" s="58">
        <v>1</v>
      </c>
      <c r="AE32" s="58">
        <v>1</v>
      </c>
      <c r="AF32" s="58">
        <v>1</v>
      </c>
      <c r="AG32" s="58">
        <v>1</v>
      </c>
      <c r="AH32" s="58">
        <v>1</v>
      </c>
      <c r="AI32" s="58">
        <v>1</v>
      </c>
      <c r="AJ32" s="58">
        <v>1</v>
      </c>
      <c r="AK32" s="58">
        <v>1</v>
      </c>
      <c r="AL32" s="58"/>
      <c r="AM32" s="58">
        <v>1</v>
      </c>
      <c r="AN32" s="58">
        <v>1</v>
      </c>
      <c r="AO32" s="58"/>
      <c r="AP32" s="58">
        <v>1</v>
      </c>
      <c r="AQ32" s="58">
        <v>1</v>
      </c>
      <c r="AR32" s="58">
        <v>1</v>
      </c>
      <c r="AS32" s="58">
        <v>1</v>
      </c>
      <c r="AT32" s="58">
        <v>1</v>
      </c>
      <c r="AU32" s="58">
        <v>1</v>
      </c>
      <c r="AV32" s="58">
        <v>1</v>
      </c>
      <c r="AW32" s="58"/>
      <c r="AX32" s="58">
        <v>1</v>
      </c>
      <c r="AY32" s="58">
        <v>1</v>
      </c>
      <c r="AZ32" s="58"/>
      <c r="BA32" s="58">
        <v>1</v>
      </c>
      <c r="BB32" s="48">
        <f>SUM(C32:BA32)</f>
        <v>34</v>
      </c>
      <c r="BC32" s="157">
        <f>BB32/BB$33*100</f>
        <v>66.666666666666657</v>
      </c>
    </row>
    <row r="33" spans="1:55" s="75" customFormat="1" ht="15.75">
      <c r="A33" s="162" t="s">
        <v>1</v>
      </c>
      <c r="B33" s="163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97"/>
      <c r="O33" s="97"/>
      <c r="P33" s="76"/>
      <c r="Q33" s="101"/>
      <c r="R33" s="123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45"/>
      <c r="AJ33" s="145"/>
      <c r="AK33" s="145"/>
      <c r="AL33" s="145"/>
      <c r="AM33" s="145"/>
      <c r="AN33" s="145"/>
      <c r="AO33" s="145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74">
        <f>SUM(BB34:BB37)</f>
        <v>51</v>
      </c>
      <c r="BC33" s="110">
        <f>SUM(BC34:BC37)</f>
        <v>100</v>
      </c>
    </row>
    <row r="34" spans="1:55" ht="15.75">
      <c r="A34" s="67" t="s">
        <v>3</v>
      </c>
      <c r="B34" s="60">
        <v>1</v>
      </c>
      <c r="C34" s="58"/>
      <c r="D34" s="58"/>
      <c r="E34" s="58"/>
      <c r="F34" s="58">
        <v>1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>
        <v>1</v>
      </c>
      <c r="BA34" s="58"/>
      <c r="BB34" s="48">
        <f>SUM(C34:BA34)</f>
        <v>2</v>
      </c>
      <c r="BC34" s="157">
        <f>BB34/BB$33*100</f>
        <v>3.9215686274509802</v>
      </c>
    </row>
    <row r="35" spans="1:55" ht="15.75">
      <c r="A35" s="67" t="s">
        <v>4</v>
      </c>
      <c r="B35" s="60">
        <v>2</v>
      </c>
      <c r="C35" s="58"/>
      <c r="D35" s="58">
        <v>1</v>
      </c>
      <c r="E35" s="58">
        <v>1</v>
      </c>
      <c r="F35" s="58"/>
      <c r="G35" s="58">
        <v>1</v>
      </c>
      <c r="H35" s="58"/>
      <c r="I35" s="58"/>
      <c r="J35" s="58"/>
      <c r="K35" s="58">
        <v>1</v>
      </c>
      <c r="L35" s="58"/>
      <c r="M35" s="58">
        <v>1</v>
      </c>
      <c r="N35" s="58"/>
      <c r="O35" s="58">
        <v>1</v>
      </c>
      <c r="P35" s="58">
        <v>1</v>
      </c>
      <c r="Q35" s="58"/>
      <c r="R35" s="58">
        <v>1</v>
      </c>
      <c r="S35" s="58"/>
      <c r="T35" s="58"/>
      <c r="U35" s="58">
        <v>1</v>
      </c>
      <c r="V35" s="58"/>
      <c r="W35" s="58"/>
      <c r="X35" s="58"/>
      <c r="Y35" s="58"/>
      <c r="Z35" s="58">
        <v>1</v>
      </c>
      <c r="AA35" s="58">
        <v>1</v>
      </c>
      <c r="AB35" s="58"/>
      <c r="AC35" s="58"/>
      <c r="AD35" s="58"/>
      <c r="AE35" s="58"/>
      <c r="AF35" s="58"/>
      <c r="AG35" s="58"/>
      <c r="AH35" s="58"/>
      <c r="AI35" s="58"/>
      <c r="AJ35" s="58">
        <v>1</v>
      </c>
      <c r="AK35" s="58"/>
      <c r="AL35" s="58"/>
      <c r="AM35" s="58">
        <v>1</v>
      </c>
      <c r="AN35" s="58"/>
      <c r="AO35" s="58">
        <v>1</v>
      </c>
      <c r="AP35" s="58"/>
      <c r="AQ35" s="58">
        <v>1</v>
      </c>
      <c r="AR35" s="58"/>
      <c r="AS35" s="58"/>
      <c r="AT35" s="58"/>
      <c r="AU35" s="58">
        <v>1</v>
      </c>
      <c r="AV35" s="58"/>
      <c r="AW35" s="58">
        <v>1</v>
      </c>
      <c r="AX35" s="58"/>
      <c r="AY35" s="58"/>
      <c r="AZ35" s="58"/>
      <c r="BA35" s="58">
        <v>1</v>
      </c>
      <c r="BB35" s="48">
        <f>SUM(C35:BA35)</f>
        <v>18</v>
      </c>
      <c r="BC35" s="157">
        <f t="shared" ref="BC35:BC37" si="3">BB35/BB$33*100</f>
        <v>35.294117647058826</v>
      </c>
    </row>
    <row r="36" spans="1:55" ht="15.75">
      <c r="A36" s="67" t="s">
        <v>6</v>
      </c>
      <c r="B36" s="60">
        <v>3</v>
      </c>
      <c r="C36" s="58">
        <v>1</v>
      </c>
      <c r="D36" s="58"/>
      <c r="E36" s="58"/>
      <c r="F36" s="58"/>
      <c r="G36" s="58"/>
      <c r="H36" s="58">
        <v>1</v>
      </c>
      <c r="I36" s="58">
        <v>1</v>
      </c>
      <c r="J36" s="58">
        <v>1</v>
      </c>
      <c r="K36" s="58"/>
      <c r="L36" s="58"/>
      <c r="M36" s="58"/>
      <c r="N36" s="58"/>
      <c r="O36" s="58"/>
      <c r="P36" s="58"/>
      <c r="Q36" s="58">
        <v>1</v>
      </c>
      <c r="R36" s="58"/>
      <c r="S36" s="58">
        <v>1</v>
      </c>
      <c r="T36" s="58">
        <v>1</v>
      </c>
      <c r="U36" s="58"/>
      <c r="V36" s="58">
        <v>1</v>
      </c>
      <c r="W36" s="58"/>
      <c r="X36" s="58"/>
      <c r="Y36" s="58">
        <v>1</v>
      </c>
      <c r="Z36" s="58"/>
      <c r="AA36" s="58"/>
      <c r="AB36" s="58">
        <v>1</v>
      </c>
      <c r="AC36" s="58">
        <v>1</v>
      </c>
      <c r="AD36" s="58">
        <v>1</v>
      </c>
      <c r="AE36" s="58"/>
      <c r="AF36" s="58">
        <v>1</v>
      </c>
      <c r="AG36" s="58">
        <v>1</v>
      </c>
      <c r="AH36" s="58">
        <v>1</v>
      </c>
      <c r="AI36" s="58"/>
      <c r="AJ36" s="58"/>
      <c r="AK36" s="58"/>
      <c r="AL36" s="58"/>
      <c r="AM36" s="58"/>
      <c r="AN36" s="58">
        <v>1</v>
      </c>
      <c r="AO36" s="58"/>
      <c r="AP36" s="58"/>
      <c r="AQ36" s="58"/>
      <c r="AR36" s="58">
        <v>1</v>
      </c>
      <c r="AS36" s="58"/>
      <c r="AT36" s="58">
        <v>1</v>
      </c>
      <c r="AU36" s="58"/>
      <c r="AV36" s="58"/>
      <c r="AW36" s="58"/>
      <c r="AX36" s="58">
        <v>1</v>
      </c>
      <c r="AY36" s="58">
        <v>1</v>
      </c>
      <c r="AZ36" s="58"/>
      <c r="BA36" s="58"/>
      <c r="BB36" s="48">
        <f>SUM(C36:BA36)</f>
        <v>20</v>
      </c>
      <c r="BC36" s="157">
        <f t="shared" si="3"/>
        <v>39.215686274509807</v>
      </c>
    </row>
    <row r="37" spans="1:55" ht="15.75">
      <c r="A37" s="67" t="s">
        <v>7</v>
      </c>
      <c r="B37" s="60">
        <v>4</v>
      </c>
      <c r="C37" s="58"/>
      <c r="D37" s="58"/>
      <c r="E37" s="58"/>
      <c r="F37" s="58"/>
      <c r="G37" s="58"/>
      <c r="H37" s="58"/>
      <c r="I37" s="58"/>
      <c r="J37" s="58"/>
      <c r="K37" s="58"/>
      <c r="L37" s="58">
        <v>1</v>
      </c>
      <c r="M37" s="58"/>
      <c r="N37" s="58">
        <v>1</v>
      </c>
      <c r="O37" s="58"/>
      <c r="P37" s="58"/>
      <c r="Q37" s="58"/>
      <c r="R37" s="58"/>
      <c r="S37" s="58"/>
      <c r="T37" s="58"/>
      <c r="U37" s="58"/>
      <c r="V37" s="58"/>
      <c r="W37" s="58">
        <v>1</v>
      </c>
      <c r="X37" s="58">
        <v>1</v>
      </c>
      <c r="Y37" s="58"/>
      <c r="Z37" s="58"/>
      <c r="AA37" s="58"/>
      <c r="AB37" s="58"/>
      <c r="AC37" s="58"/>
      <c r="AD37" s="58"/>
      <c r="AE37" s="58">
        <v>1</v>
      </c>
      <c r="AF37" s="58"/>
      <c r="AG37" s="58"/>
      <c r="AH37" s="58"/>
      <c r="AI37" s="58">
        <v>1</v>
      </c>
      <c r="AJ37" s="58"/>
      <c r="AK37" s="58">
        <v>1</v>
      </c>
      <c r="AL37" s="58">
        <v>1</v>
      </c>
      <c r="AM37" s="58"/>
      <c r="AN37" s="58"/>
      <c r="AO37" s="58"/>
      <c r="AP37" s="58">
        <v>1</v>
      </c>
      <c r="AQ37" s="58"/>
      <c r="AR37" s="58"/>
      <c r="AS37" s="58">
        <v>1</v>
      </c>
      <c r="AT37" s="58"/>
      <c r="AU37" s="58"/>
      <c r="AV37" s="58">
        <v>1</v>
      </c>
      <c r="AW37" s="58"/>
      <c r="AX37" s="58"/>
      <c r="AY37" s="58"/>
      <c r="AZ37" s="58"/>
      <c r="BA37" s="58"/>
      <c r="BB37" s="48">
        <f>SUM(C37:BA37)</f>
        <v>11</v>
      </c>
      <c r="BC37" s="157">
        <f t="shared" si="3"/>
        <v>21.568627450980394</v>
      </c>
    </row>
    <row r="38" spans="1:55" s="75" customFormat="1" ht="15.75">
      <c r="A38" s="162" t="s">
        <v>8</v>
      </c>
      <c r="B38" s="163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97"/>
      <c r="O38" s="97"/>
      <c r="P38" s="76"/>
      <c r="Q38" s="101"/>
      <c r="R38" s="123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45"/>
      <c r="AJ38" s="145"/>
      <c r="AK38" s="145"/>
      <c r="AL38" s="145"/>
      <c r="AM38" s="145"/>
      <c r="AN38" s="145"/>
      <c r="AO38" s="145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74">
        <f>SUM(BB39:BB44)</f>
        <v>51</v>
      </c>
      <c r="BC38" s="110">
        <f>SUM(BC39:BC44)</f>
        <v>100</v>
      </c>
    </row>
    <row r="39" spans="1:55" ht="15.75">
      <c r="A39" s="45" t="s">
        <v>10</v>
      </c>
      <c r="B39" s="60">
        <v>1</v>
      </c>
      <c r="C39" s="58">
        <v>1</v>
      </c>
      <c r="D39" s="58">
        <v>1</v>
      </c>
      <c r="E39" s="58"/>
      <c r="F39" s="58"/>
      <c r="G39" s="58">
        <v>1</v>
      </c>
      <c r="H39" s="58">
        <v>1</v>
      </c>
      <c r="I39" s="58">
        <v>1</v>
      </c>
      <c r="J39" s="58">
        <v>1</v>
      </c>
      <c r="K39" s="58">
        <v>1</v>
      </c>
      <c r="L39" s="58">
        <v>1</v>
      </c>
      <c r="M39" s="58"/>
      <c r="N39" s="58"/>
      <c r="O39" s="58">
        <v>1</v>
      </c>
      <c r="P39" s="58"/>
      <c r="Q39" s="58">
        <v>1</v>
      </c>
      <c r="R39" s="58">
        <v>1</v>
      </c>
      <c r="S39" s="58">
        <v>1</v>
      </c>
      <c r="T39" s="58">
        <v>1</v>
      </c>
      <c r="U39" s="58">
        <v>1</v>
      </c>
      <c r="V39" s="58">
        <v>1</v>
      </c>
      <c r="W39" s="58">
        <v>1</v>
      </c>
      <c r="X39" s="58"/>
      <c r="Y39" s="58">
        <v>1</v>
      </c>
      <c r="Z39" s="58">
        <v>1</v>
      </c>
      <c r="AA39" s="58">
        <v>1</v>
      </c>
      <c r="AB39" s="58">
        <v>1</v>
      </c>
      <c r="AC39" s="58">
        <v>1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8"/>
      <c r="AL39" s="58">
        <v>1</v>
      </c>
      <c r="AM39" s="58">
        <v>1</v>
      </c>
      <c r="AN39" s="58">
        <v>1</v>
      </c>
      <c r="AO39" s="58">
        <v>1</v>
      </c>
      <c r="AP39" s="58"/>
      <c r="AQ39" s="58">
        <v>1</v>
      </c>
      <c r="AR39" s="58">
        <v>1</v>
      </c>
      <c r="AS39" s="58">
        <v>1</v>
      </c>
      <c r="AT39" s="58">
        <v>1</v>
      </c>
      <c r="AU39" s="58">
        <v>1</v>
      </c>
      <c r="AV39" s="58"/>
      <c r="AW39" s="58">
        <v>1</v>
      </c>
      <c r="AX39" s="58">
        <v>1</v>
      </c>
      <c r="AY39" s="58">
        <v>1</v>
      </c>
      <c r="AZ39" s="58"/>
      <c r="BA39" s="58">
        <v>1</v>
      </c>
      <c r="BB39" s="48">
        <f t="shared" ref="BB39:BB44" si="4">SUM(C39:BA39)</f>
        <v>41</v>
      </c>
      <c r="BC39" s="157">
        <f>BB39/BB$33*100</f>
        <v>80.392156862745097</v>
      </c>
    </row>
    <row r="40" spans="1:55" ht="15.75">
      <c r="A40" s="45" t="s">
        <v>12</v>
      </c>
      <c r="B40" s="60">
        <v>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48">
        <f t="shared" si="4"/>
        <v>0</v>
      </c>
      <c r="BC40" s="157">
        <f t="shared" ref="BC40:BC44" si="5">BB40/BB$33*100</f>
        <v>0</v>
      </c>
    </row>
    <row r="41" spans="1:55" ht="15.75">
      <c r="A41" s="45" t="s">
        <v>14</v>
      </c>
      <c r="B41" s="60">
        <v>3</v>
      </c>
      <c r="C41" s="58"/>
      <c r="D41" s="58"/>
      <c r="E41" s="58"/>
      <c r="F41" s="58">
        <v>1</v>
      </c>
      <c r="G41" s="58"/>
      <c r="H41" s="58"/>
      <c r="I41" s="58"/>
      <c r="J41" s="58"/>
      <c r="K41" s="58"/>
      <c r="L41" s="58"/>
      <c r="M41" s="58">
        <v>1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>
        <v>1</v>
      </c>
      <c r="BA41" s="58"/>
      <c r="BB41" s="48">
        <f t="shared" si="4"/>
        <v>3</v>
      </c>
      <c r="BC41" s="157">
        <f t="shared" si="5"/>
        <v>5.8823529411764701</v>
      </c>
    </row>
    <row r="42" spans="1:55" ht="15.75">
      <c r="A42" s="45" t="s">
        <v>15</v>
      </c>
      <c r="B42" s="60">
        <v>4</v>
      </c>
      <c r="C42" s="58"/>
      <c r="D42" s="58"/>
      <c r="E42" s="58">
        <v>1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>
        <v>1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48">
        <f t="shared" si="4"/>
        <v>2</v>
      </c>
      <c r="BC42" s="157">
        <f t="shared" si="5"/>
        <v>3.9215686274509802</v>
      </c>
    </row>
    <row r="43" spans="1:55" ht="15.75">
      <c r="A43" s="45" t="s">
        <v>17</v>
      </c>
      <c r="B43" s="60">
        <v>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>
        <v>1</v>
      </c>
      <c r="O43" s="58"/>
      <c r="P43" s="58"/>
      <c r="Q43" s="58"/>
      <c r="R43" s="58"/>
      <c r="S43" s="58"/>
      <c r="T43" s="58"/>
      <c r="U43" s="58"/>
      <c r="V43" s="58"/>
      <c r="W43" s="58"/>
      <c r="X43" s="58">
        <v>1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>
        <v>1</v>
      </c>
      <c r="AL43" s="58"/>
      <c r="AM43" s="58"/>
      <c r="AN43" s="58"/>
      <c r="AO43" s="58"/>
      <c r="AP43" s="58">
        <v>1</v>
      </c>
      <c r="AQ43" s="58"/>
      <c r="AR43" s="58"/>
      <c r="AS43" s="58"/>
      <c r="AT43" s="58"/>
      <c r="AU43" s="58"/>
      <c r="AV43" s="58">
        <v>1</v>
      </c>
      <c r="AW43" s="58"/>
      <c r="AX43" s="58"/>
      <c r="AY43" s="58"/>
      <c r="AZ43" s="58"/>
      <c r="BA43" s="58"/>
      <c r="BB43" s="48">
        <f t="shared" si="4"/>
        <v>5</v>
      </c>
      <c r="BC43" s="157">
        <f t="shared" si="5"/>
        <v>9.8039215686274517</v>
      </c>
    </row>
    <row r="44" spans="1:55" ht="15.75">
      <c r="A44" s="68" t="s">
        <v>18</v>
      </c>
      <c r="B44" s="69">
        <v>99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48">
        <f t="shared" si="4"/>
        <v>0</v>
      </c>
      <c r="BC44" s="157">
        <f t="shared" si="5"/>
        <v>0</v>
      </c>
    </row>
    <row r="45" spans="1:55" s="75" customFormat="1" ht="15.75">
      <c r="A45" s="162" t="s">
        <v>9</v>
      </c>
      <c r="B45" s="163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97"/>
      <c r="O45" s="97"/>
      <c r="P45" s="76"/>
      <c r="Q45" s="101"/>
      <c r="R45" s="123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45"/>
      <c r="AJ45" s="145"/>
      <c r="AK45" s="145"/>
      <c r="AL45" s="145"/>
      <c r="AM45" s="145"/>
      <c r="AN45" s="145"/>
      <c r="AO45" s="145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74">
        <f>SUM(BB46:BB49)</f>
        <v>51</v>
      </c>
      <c r="BC45" s="110">
        <f>SUM(BC46:BC49)</f>
        <v>100</v>
      </c>
    </row>
    <row r="46" spans="1:55" ht="15.75">
      <c r="A46" s="45" t="s">
        <v>11</v>
      </c>
      <c r="B46" s="60">
        <v>1</v>
      </c>
      <c r="C46" s="58"/>
      <c r="D46" s="58"/>
      <c r="E46" s="58"/>
      <c r="F46" s="58">
        <v>1</v>
      </c>
      <c r="G46" s="58">
        <v>1</v>
      </c>
      <c r="H46" s="58"/>
      <c r="I46" s="58"/>
      <c r="J46" s="58"/>
      <c r="K46" s="58"/>
      <c r="L46" s="58"/>
      <c r="M46" s="58">
        <v>1</v>
      </c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>
        <v>1</v>
      </c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>
        <v>1</v>
      </c>
      <c r="AT46" s="58"/>
      <c r="AU46" s="58"/>
      <c r="AV46" s="58"/>
      <c r="AW46" s="58">
        <v>1</v>
      </c>
      <c r="AX46" s="58"/>
      <c r="AY46" s="58"/>
      <c r="AZ46" s="58">
        <v>1</v>
      </c>
      <c r="BA46" s="58"/>
      <c r="BB46" s="48">
        <f>SUM(C46:BA46)</f>
        <v>7</v>
      </c>
      <c r="BC46" s="157">
        <f>BB46/BB$33*100</f>
        <v>13.725490196078432</v>
      </c>
    </row>
    <row r="47" spans="1:55" ht="15.75">
      <c r="A47" s="70" t="s">
        <v>13</v>
      </c>
      <c r="B47" s="60">
        <v>2</v>
      </c>
      <c r="C47" s="58"/>
      <c r="D47" s="58"/>
      <c r="E47" s="58">
        <v>1</v>
      </c>
      <c r="F47" s="58"/>
      <c r="G47" s="58"/>
      <c r="H47" s="58"/>
      <c r="I47" s="58"/>
      <c r="J47" s="58"/>
      <c r="K47" s="58">
        <v>1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>
        <v>1</v>
      </c>
      <c r="AQ47" s="58"/>
      <c r="AR47" s="58">
        <v>1</v>
      </c>
      <c r="AS47" s="58"/>
      <c r="AT47" s="58"/>
      <c r="AU47" s="58"/>
      <c r="AV47" s="58"/>
      <c r="AW47" s="58"/>
      <c r="AX47" s="58">
        <v>1</v>
      </c>
      <c r="AY47" s="58"/>
      <c r="AZ47" s="58"/>
      <c r="BA47" s="58">
        <v>1</v>
      </c>
      <c r="BB47" s="48">
        <f>SUM(C47:BA47)</f>
        <v>6</v>
      </c>
      <c r="BC47" s="157">
        <f t="shared" ref="BC47:BC49" si="6">BB47/BB$33*100</f>
        <v>11.76470588235294</v>
      </c>
    </row>
    <row r="48" spans="1:55" ht="15.75">
      <c r="A48" s="70" t="s">
        <v>16</v>
      </c>
      <c r="B48" s="60">
        <v>3</v>
      </c>
      <c r="C48" s="58">
        <v>1</v>
      </c>
      <c r="D48" s="58"/>
      <c r="E48" s="58"/>
      <c r="F48" s="58"/>
      <c r="G48" s="58"/>
      <c r="H48" s="58">
        <v>1</v>
      </c>
      <c r="I48" s="58">
        <v>1</v>
      </c>
      <c r="J48" s="58">
        <v>1</v>
      </c>
      <c r="K48" s="58"/>
      <c r="L48" s="58">
        <v>1</v>
      </c>
      <c r="M48" s="58"/>
      <c r="N48" s="58">
        <v>1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/>
      <c r="W48" s="58">
        <v>1</v>
      </c>
      <c r="X48" s="58"/>
      <c r="Y48" s="58">
        <v>1</v>
      </c>
      <c r="Z48" s="58">
        <v>1</v>
      </c>
      <c r="AA48" s="58">
        <v>1</v>
      </c>
      <c r="AB48" s="58"/>
      <c r="AC48" s="58">
        <v>1</v>
      </c>
      <c r="AD48" s="58"/>
      <c r="AE48" s="58"/>
      <c r="AF48" s="58"/>
      <c r="AG48" s="58">
        <v>1</v>
      </c>
      <c r="AH48" s="58">
        <v>1</v>
      </c>
      <c r="AI48" s="58">
        <v>1</v>
      </c>
      <c r="AJ48" s="58">
        <v>1</v>
      </c>
      <c r="AK48" s="58">
        <v>1</v>
      </c>
      <c r="AL48" s="58"/>
      <c r="AM48" s="58">
        <v>1</v>
      </c>
      <c r="AN48" s="58">
        <v>1</v>
      </c>
      <c r="AO48" s="58">
        <v>1</v>
      </c>
      <c r="AP48" s="58"/>
      <c r="AQ48" s="58">
        <v>1</v>
      </c>
      <c r="AR48" s="58"/>
      <c r="AS48" s="58"/>
      <c r="AT48" s="58">
        <v>1</v>
      </c>
      <c r="AU48" s="58"/>
      <c r="AV48" s="58"/>
      <c r="AW48" s="58"/>
      <c r="AX48" s="58"/>
      <c r="AY48" s="58">
        <v>1</v>
      </c>
      <c r="AZ48" s="58"/>
      <c r="BA48" s="58"/>
      <c r="BB48" s="48">
        <f>SUM(C48:BA48)</f>
        <v>29</v>
      </c>
      <c r="BC48" s="157">
        <f t="shared" si="6"/>
        <v>56.862745098039213</v>
      </c>
    </row>
    <row r="49" spans="1:55" ht="15.75">
      <c r="A49" s="70" t="s">
        <v>19</v>
      </c>
      <c r="B49" s="60">
        <v>4</v>
      </c>
      <c r="C49" s="58"/>
      <c r="D49" s="58">
        <v>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>
        <v>1</v>
      </c>
      <c r="W49" s="58"/>
      <c r="X49" s="58"/>
      <c r="Y49" s="58"/>
      <c r="Z49" s="58"/>
      <c r="AA49" s="58"/>
      <c r="AB49" s="58">
        <v>1</v>
      </c>
      <c r="AC49" s="58"/>
      <c r="AD49" s="58">
        <v>1</v>
      </c>
      <c r="AE49" s="58">
        <v>1</v>
      </c>
      <c r="AF49" s="58">
        <v>1</v>
      </c>
      <c r="AG49" s="58"/>
      <c r="AH49" s="58"/>
      <c r="AI49" s="58"/>
      <c r="AJ49" s="58"/>
      <c r="AK49" s="58"/>
      <c r="AL49" s="58">
        <v>1</v>
      </c>
      <c r="AM49" s="58"/>
      <c r="AN49" s="58"/>
      <c r="AO49" s="58"/>
      <c r="AP49" s="58"/>
      <c r="AQ49" s="58"/>
      <c r="AR49" s="58"/>
      <c r="AS49" s="58"/>
      <c r="AT49" s="58"/>
      <c r="AU49" s="58">
        <v>1</v>
      </c>
      <c r="AV49" s="58">
        <v>1</v>
      </c>
      <c r="AW49" s="58"/>
      <c r="AX49" s="58"/>
      <c r="AY49" s="58"/>
      <c r="AZ49" s="58"/>
      <c r="BA49" s="58"/>
      <c r="BB49" s="48">
        <f>SUM(C49:BA49)</f>
        <v>9</v>
      </c>
      <c r="BC49" s="157">
        <f t="shared" si="6"/>
        <v>17.647058823529413</v>
      </c>
    </row>
    <row r="50" spans="1:55" s="75" customFormat="1" ht="15.75">
      <c r="A50" s="162" t="s">
        <v>20</v>
      </c>
      <c r="B50" s="163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97"/>
      <c r="O50" s="97"/>
      <c r="P50" s="76"/>
      <c r="Q50" s="101"/>
      <c r="R50" s="123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45"/>
      <c r="AJ50" s="145"/>
      <c r="AK50" s="145"/>
      <c r="AL50" s="145"/>
      <c r="AM50" s="145"/>
      <c r="AN50" s="145"/>
      <c r="AO50" s="145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74">
        <f>SUM(BB51:BB56)</f>
        <v>51</v>
      </c>
      <c r="BC50" s="110">
        <f>SUM(BC51:BC56)</f>
        <v>100</v>
      </c>
    </row>
    <row r="51" spans="1:55" ht="15.75">
      <c r="A51" s="45" t="s">
        <v>22</v>
      </c>
      <c r="B51" s="60">
        <v>1</v>
      </c>
      <c r="C51" s="58"/>
      <c r="D51" s="58"/>
      <c r="E51" s="58"/>
      <c r="F51" s="58">
        <v>1</v>
      </c>
      <c r="G51" s="58"/>
      <c r="H51" s="58"/>
      <c r="I51" s="58"/>
      <c r="J51" s="58"/>
      <c r="K51" s="58"/>
      <c r="L51" s="58">
        <v>1</v>
      </c>
      <c r="M51" s="58">
        <v>1</v>
      </c>
      <c r="N51" s="58"/>
      <c r="O51" s="58"/>
      <c r="P51" s="58">
        <v>1</v>
      </c>
      <c r="Q51" s="58"/>
      <c r="R51" s="58"/>
      <c r="S51" s="58">
        <v>1</v>
      </c>
      <c r="T51" s="58">
        <v>1</v>
      </c>
      <c r="U51" s="58"/>
      <c r="V51" s="58"/>
      <c r="W51" s="58">
        <v>1</v>
      </c>
      <c r="X51" s="58"/>
      <c r="Y51" s="58"/>
      <c r="Z51" s="58"/>
      <c r="AA51" s="58">
        <v>1</v>
      </c>
      <c r="AB51" s="58"/>
      <c r="AC51" s="58">
        <v>1</v>
      </c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>
        <v>1</v>
      </c>
      <c r="AW51" s="58"/>
      <c r="AX51" s="58"/>
      <c r="AY51" s="58">
        <v>1</v>
      </c>
      <c r="AZ51" s="58">
        <v>1</v>
      </c>
      <c r="BA51" s="58"/>
      <c r="BB51" s="48">
        <f t="shared" ref="BB51:BB56" si="7">SUM(C51:BA51)</f>
        <v>12</v>
      </c>
      <c r="BC51" s="157">
        <f>BB51/BB$33*100</f>
        <v>23.52941176470588</v>
      </c>
    </row>
    <row r="52" spans="1:55" ht="15.75">
      <c r="A52" s="45" t="s">
        <v>24</v>
      </c>
      <c r="B52" s="60">
        <v>2</v>
      </c>
      <c r="C52" s="58"/>
      <c r="D52" s="58">
        <v>1</v>
      </c>
      <c r="E52" s="58">
        <v>1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>
        <v>1</v>
      </c>
      <c r="V52" s="58"/>
      <c r="W52" s="58"/>
      <c r="X52" s="58"/>
      <c r="Y52" s="58"/>
      <c r="Z52" s="58"/>
      <c r="AA52" s="58"/>
      <c r="AB52" s="58">
        <v>1</v>
      </c>
      <c r="AC52" s="58"/>
      <c r="AD52" s="58">
        <v>1</v>
      </c>
      <c r="AE52" s="58"/>
      <c r="AF52" s="58">
        <v>1</v>
      </c>
      <c r="AG52" s="58"/>
      <c r="AH52" s="58">
        <v>1</v>
      </c>
      <c r="AI52" s="58"/>
      <c r="AJ52" s="58"/>
      <c r="AK52" s="58">
        <v>1</v>
      </c>
      <c r="AL52" s="58"/>
      <c r="AM52" s="58"/>
      <c r="AN52" s="58"/>
      <c r="AO52" s="58"/>
      <c r="AP52" s="58"/>
      <c r="AQ52" s="58"/>
      <c r="AR52" s="58"/>
      <c r="AS52" s="58">
        <v>1</v>
      </c>
      <c r="AT52" s="58"/>
      <c r="AU52" s="58"/>
      <c r="AV52" s="58"/>
      <c r="AW52" s="58"/>
      <c r="AX52" s="58">
        <v>1</v>
      </c>
      <c r="AY52" s="58"/>
      <c r="AZ52" s="58"/>
      <c r="BA52" s="58">
        <v>1</v>
      </c>
      <c r="BB52" s="48">
        <f t="shared" si="7"/>
        <v>11</v>
      </c>
      <c r="BC52" s="157">
        <f t="shared" ref="BC52:BC56" si="8">BB52/BB$33*100</f>
        <v>21.568627450980394</v>
      </c>
    </row>
    <row r="53" spans="1:55" ht="15.75">
      <c r="A53" s="45" t="s">
        <v>26</v>
      </c>
      <c r="B53" s="60">
        <v>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>
        <v>1</v>
      </c>
      <c r="AO53" s="58"/>
      <c r="AP53" s="58"/>
      <c r="AQ53" s="58"/>
      <c r="AR53" s="58"/>
      <c r="AS53" s="58"/>
      <c r="AT53" s="58"/>
      <c r="AU53" s="58">
        <v>1</v>
      </c>
      <c r="AV53" s="58"/>
      <c r="AW53" s="58"/>
      <c r="AX53" s="58"/>
      <c r="AY53" s="58"/>
      <c r="AZ53" s="58"/>
      <c r="BA53" s="58"/>
      <c r="BB53" s="48">
        <f t="shared" si="7"/>
        <v>2</v>
      </c>
      <c r="BC53" s="157">
        <f t="shared" si="8"/>
        <v>3.9215686274509802</v>
      </c>
    </row>
    <row r="54" spans="1:55" ht="15.75">
      <c r="A54" s="45" t="s">
        <v>28</v>
      </c>
      <c r="B54" s="60">
        <v>4</v>
      </c>
      <c r="C54" s="58">
        <v>1</v>
      </c>
      <c r="D54" s="58"/>
      <c r="E54" s="58"/>
      <c r="F54" s="58"/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/>
      <c r="M54" s="58"/>
      <c r="N54" s="58">
        <v>1</v>
      </c>
      <c r="O54" s="58">
        <v>1</v>
      </c>
      <c r="P54" s="58"/>
      <c r="Q54" s="58">
        <v>1</v>
      </c>
      <c r="R54" s="58">
        <v>1</v>
      </c>
      <c r="S54" s="58"/>
      <c r="T54" s="58"/>
      <c r="U54" s="58"/>
      <c r="V54" s="58">
        <v>1</v>
      </c>
      <c r="W54" s="58"/>
      <c r="X54" s="58">
        <v>1</v>
      </c>
      <c r="Y54" s="58">
        <v>1</v>
      </c>
      <c r="Z54" s="58">
        <v>1</v>
      </c>
      <c r="AA54" s="58"/>
      <c r="AB54" s="58"/>
      <c r="AC54" s="58"/>
      <c r="AD54" s="58"/>
      <c r="AE54" s="58">
        <v>1</v>
      </c>
      <c r="AF54" s="58"/>
      <c r="AG54" s="58">
        <v>1</v>
      </c>
      <c r="AH54" s="58"/>
      <c r="AI54" s="58">
        <v>1</v>
      </c>
      <c r="AJ54" s="58">
        <v>1</v>
      </c>
      <c r="AK54" s="58"/>
      <c r="AL54" s="58">
        <v>1</v>
      </c>
      <c r="AM54" s="58">
        <v>1</v>
      </c>
      <c r="AN54" s="58"/>
      <c r="AO54" s="58">
        <v>1</v>
      </c>
      <c r="AP54" s="58">
        <v>1</v>
      </c>
      <c r="AQ54" s="58">
        <v>1</v>
      </c>
      <c r="AR54" s="58">
        <v>1</v>
      </c>
      <c r="AS54" s="58"/>
      <c r="AT54" s="58">
        <v>1</v>
      </c>
      <c r="AU54" s="58"/>
      <c r="AV54" s="58"/>
      <c r="AW54" s="58">
        <v>1</v>
      </c>
      <c r="AX54" s="58"/>
      <c r="AY54" s="58"/>
      <c r="AZ54" s="58"/>
      <c r="BA54" s="58"/>
      <c r="BB54" s="48">
        <f t="shared" si="7"/>
        <v>26</v>
      </c>
      <c r="BC54" s="157">
        <f t="shared" si="8"/>
        <v>50.980392156862742</v>
      </c>
    </row>
    <row r="55" spans="1:55" ht="15.75">
      <c r="A55" s="45" t="s">
        <v>30</v>
      </c>
      <c r="B55" s="60">
        <v>5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48">
        <f t="shared" si="7"/>
        <v>0</v>
      </c>
      <c r="BC55" s="157">
        <f t="shared" si="8"/>
        <v>0</v>
      </c>
    </row>
    <row r="56" spans="1:55" ht="15.75">
      <c r="A56" s="68" t="s">
        <v>32</v>
      </c>
      <c r="B56" s="69">
        <v>99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48">
        <f t="shared" si="7"/>
        <v>0</v>
      </c>
      <c r="BC56" s="157">
        <f t="shared" si="8"/>
        <v>0</v>
      </c>
    </row>
    <row r="57" spans="1:55" s="75" customFormat="1" ht="15.75">
      <c r="A57" s="162" t="s">
        <v>21</v>
      </c>
      <c r="B57" s="163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97"/>
      <c r="O57" s="97"/>
      <c r="P57" s="76"/>
      <c r="Q57" s="101"/>
      <c r="R57" s="123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45"/>
      <c r="AJ57" s="145"/>
      <c r="AK57" s="145"/>
      <c r="AL57" s="145"/>
      <c r="AM57" s="145"/>
      <c r="AN57" s="145"/>
      <c r="AO57" s="145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74">
        <f>SUM(BB58:BB61)</f>
        <v>51</v>
      </c>
      <c r="BC57" s="110">
        <f>SUM(BC58:BC61)</f>
        <v>100</v>
      </c>
    </row>
    <row r="58" spans="1:55" ht="15.75">
      <c r="A58" s="45" t="s">
        <v>23</v>
      </c>
      <c r="B58" s="60">
        <v>1</v>
      </c>
      <c r="C58" s="58"/>
      <c r="D58" s="58"/>
      <c r="E58" s="58"/>
      <c r="F58" s="58">
        <v>1</v>
      </c>
      <c r="G58" s="58"/>
      <c r="H58" s="58"/>
      <c r="I58" s="58"/>
      <c r="J58" s="58"/>
      <c r="K58" s="58">
        <v>1</v>
      </c>
      <c r="L58" s="58"/>
      <c r="M58" s="58"/>
      <c r="N58" s="58">
        <v>1</v>
      </c>
      <c r="O58" s="58"/>
      <c r="P58" s="58">
        <v>1</v>
      </c>
      <c r="Q58" s="58"/>
      <c r="R58" s="58">
        <v>1</v>
      </c>
      <c r="S58" s="58"/>
      <c r="T58" s="58"/>
      <c r="U58" s="58">
        <v>1</v>
      </c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>
        <v>1</v>
      </c>
      <c r="AI58" s="58"/>
      <c r="AJ58" s="58">
        <v>1</v>
      </c>
      <c r="AK58" s="58"/>
      <c r="AL58" s="58"/>
      <c r="AM58" s="58"/>
      <c r="AN58" s="58">
        <v>1</v>
      </c>
      <c r="AO58" s="58"/>
      <c r="AP58" s="58"/>
      <c r="AQ58" s="58"/>
      <c r="AR58" s="58"/>
      <c r="AS58" s="58"/>
      <c r="AT58" s="58">
        <v>1</v>
      </c>
      <c r="AU58" s="58"/>
      <c r="AV58" s="58"/>
      <c r="AW58" s="58"/>
      <c r="AX58" s="58">
        <v>1</v>
      </c>
      <c r="AY58" s="58"/>
      <c r="AZ58" s="58">
        <v>1</v>
      </c>
      <c r="BA58" s="58"/>
      <c r="BB58" s="48">
        <f>SUM(C58:BA58)</f>
        <v>12</v>
      </c>
      <c r="BC58" s="157">
        <f>BB58/BB$33*100</f>
        <v>23.52941176470588</v>
      </c>
    </row>
    <row r="59" spans="1:55" ht="15.75">
      <c r="A59" s="45" t="s">
        <v>25</v>
      </c>
      <c r="B59" s="60">
        <v>2</v>
      </c>
      <c r="C59" s="58">
        <v>1</v>
      </c>
      <c r="D59" s="58">
        <v>1</v>
      </c>
      <c r="E59" s="58">
        <v>1</v>
      </c>
      <c r="F59" s="58"/>
      <c r="G59" s="58"/>
      <c r="H59" s="58"/>
      <c r="I59" s="58"/>
      <c r="J59" s="58">
        <v>1</v>
      </c>
      <c r="K59" s="58"/>
      <c r="L59" s="58">
        <v>1</v>
      </c>
      <c r="M59" s="58">
        <v>1</v>
      </c>
      <c r="N59" s="58"/>
      <c r="O59" s="58"/>
      <c r="P59" s="58"/>
      <c r="Q59" s="58">
        <v>1</v>
      </c>
      <c r="R59" s="58"/>
      <c r="S59" s="58">
        <v>1</v>
      </c>
      <c r="T59" s="58">
        <v>1</v>
      </c>
      <c r="U59" s="58"/>
      <c r="V59" s="58">
        <v>1</v>
      </c>
      <c r="W59" s="58">
        <v>1</v>
      </c>
      <c r="X59" s="58">
        <v>1</v>
      </c>
      <c r="Y59" s="58">
        <v>1</v>
      </c>
      <c r="Z59" s="58">
        <v>1</v>
      </c>
      <c r="AA59" s="58">
        <v>1</v>
      </c>
      <c r="AB59" s="58">
        <v>1</v>
      </c>
      <c r="AC59" s="58">
        <v>1</v>
      </c>
      <c r="AD59" s="58">
        <v>1</v>
      </c>
      <c r="AE59" s="58"/>
      <c r="AF59" s="58"/>
      <c r="AG59" s="58">
        <v>1</v>
      </c>
      <c r="AH59" s="58"/>
      <c r="AI59" s="58">
        <v>1</v>
      </c>
      <c r="AJ59" s="58"/>
      <c r="AK59" s="58">
        <v>1</v>
      </c>
      <c r="AL59" s="58">
        <v>1</v>
      </c>
      <c r="AM59" s="58"/>
      <c r="AN59" s="58"/>
      <c r="AO59" s="58">
        <v>1</v>
      </c>
      <c r="AP59" s="58">
        <v>1</v>
      </c>
      <c r="AQ59" s="58"/>
      <c r="AR59" s="58">
        <v>1</v>
      </c>
      <c r="AS59" s="58">
        <v>1</v>
      </c>
      <c r="AT59" s="58"/>
      <c r="AU59" s="58">
        <v>1</v>
      </c>
      <c r="AV59" s="58">
        <v>1</v>
      </c>
      <c r="AW59" s="58"/>
      <c r="AX59" s="58"/>
      <c r="AY59" s="58">
        <v>1</v>
      </c>
      <c r="AZ59" s="58"/>
      <c r="BA59" s="58"/>
      <c r="BB59" s="48">
        <f>SUM(C59:BA59)</f>
        <v>29</v>
      </c>
      <c r="BC59" s="157">
        <f t="shared" ref="BC59:BC62" si="9">BB59/BB$33*100</f>
        <v>56.862745098039213</v>
      </c>
    </row>
    <row r="60" spans="1:55" ht="15.75">
      <c r="A60" s="45" t="s">
        <v>27</v>
      </c>
      <c r="B60" s="60">
        <v>3</v>
      </c>
      <c r="C60" s="58"/>
      <c r="D60" s="58"/>
      <c r="E60" s="58"/>
      <c r="F60" s="58"/>
      <c r="G60" s="58">
        <v>1</v>
      </c>
      <c r="H60" s="58"/>
      <c r="I60" s="58">
        <v>1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>
        <v>1</v>
      </c>
      <c r="AG60" s="58"/>
      <c r="AH60" s="58"/>
      <c r="AI60" s="58"/>
      <c r="AJ60" s="58"/>
      <c r="AK60" s="58"/>
      <c r="AL60" s="58"/>
      <c r="AM60" s="58">
        <v>1</v>
      </c>
      <c r="AN60" s="58"/>
      <c r="AO60" s="58"/>
      <c r="AP60" s="58"/>
      <c r="AQ60" s="58">
        <v>1</v>
      </c>
      <c r="AR60" s="58"/>
      <c r="AS60" s="58"/>
      <c r="AT60" s="58"/>
      <c r="AU60" s="58"/>
      <c r="AV60" s="58"/>
      <c r="AW60" s="58">
        <v>1</v>
      </c>
      <c r="AX60" s="58"/>
      <c r="AY60" s="58"/>
      <c r="AZ60" s="58"/>
      <c r="BA60" s="58">
        <v>1</v>
      </c>
      <c r="BB60" s="48">
        <f>SUM(C60:BA60)</f>
        <v>7</v>
      </c>
      <c r="BC60" s="157">
        <f t="shared" si="9"/>
        <v>13.725490196078432</v>
      </c>
    </row>
    <row r="61" spans="1:55" ht="15.75">
      <c r="A61" s="45" t="s">
        <v>29</v>
      </c>
      <c r="B61" s="60">
        <v>4</v>
      </c>
      <c r="C61" s="58"/>
      <c r="D61" s="58"/>
      <c r="E61" s="58"/>
      <c r="F61" s="58"/>
      <c r="G61" s="58"/>
      <c r="H61" s="58">
        <v>1</v>
      </c>
      <c r="I61" s="58"/>
      <c r="J61" s="58"/>
      <c r="K61" s="58"/>
      <c r="L61" s="58"/>
      <c r="M61" s="58"/>
      <c r="N61" s="58"/>
      <c r="O61" s="58">
        <v>1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48">
        <f>SUM(C61:BA61)</f>
        <v>3</v>
      </c>
      <c r="BC61" s="157">
        <f t="shared" si="9"/>
        <v>5.8823529411764701</v>
      </c>
    </row>
    <row r="62" spans="1:55" ht="15.75">
      <c r="A62" s="70" t="s">
        <v>31</v>
      </c>
      <c r="B62" s="60">
        <v>5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48">
        <f>SUM(C62:BA62)</f>
        <v>0</v>
      </c>
      <c r="BC62" s="157">
        <f t="shared" si="9"/>
        <v>0</v>
      </c>
    </row>
    <row r="63" spans="1:55" ht="33.75" customHeight="1">
      <c r="A63" s="174" t="s">
        <v>33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6"/>
    </row>
    <row r="64" spans="1:55" ht="42.75" customHeight="1">
      <c r="A64" s="177" t="s">
        <v>228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9"/>
    </row>
    <row r="65" spans="1:55" s="75" customFormat="1">
      <c r="A65" s="173" t="s">
        <v>52</v>
      </c>
      <c r="B65" s="166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87"/>
      <c r="O65" s="87"/>
      <c r="P65" s="55"/>
      <c r="Q65" s="103"/>
      <c r="R65" s="113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35"/>
      <c r="AJ65" s="135"/>
      <c r="AK65" s="135"/>
      <c r="AL65" s="135"/>
      <c r="AM65" s="135"/>
      <c r="AN65" s="135"/>
      <c r="AO65" s="135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74">
        <f>SUM(BB66:BB70)</f>
        <v>51</v>
      </c>
      <c r="BC65" s="74">
        <f>SUM(BC66:BC70)</f>
        <v>100</v>
      </c>
    </row>
    <row r="66" spans="1:55">
      <c r="A66" s="71" t="s">
        <v>34</v>
      </c>
      <c r="B66" s="58">
        <v>1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>
        <v>1</v>
      </c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>
        <f>SUM(C66:BA66)</f>
        <v>1</v>
      </c>
      <c r="BC66" s="157">
        <f>BB66/BB$33*100</f>
        <v>1.9607843137254901</v>
      </c>
    </row>
    <row r="67" spans="1:55">
      <c r="A67" s="71" t="s">
        <v>35</v>
      </c>
      <c r="B67" s="58">
        <v>2</v>
      </c>
      <c r="C67" s="58"/>
      <c r="D67" s="58">
        <v>1</v>
      </c>
      <c r="E67" s="58">
        <v>1</v>
      </c>
      <c r="F67" s="58">
        <v>1</v>
      </c>
      <c r="G67" s="58">
        <v>1</v>
      </c>
      <c r="H67" s="58"/>
      <c r="I67" s="58"/>
      <c r="J67" s="58">
        <v>1</v>
      </c>
      <c r="K67" s="58"/>
      <c r="L67" s="58">
        <v>1</v>
      </c>
      <c r="M67" s="58"/>
      <c r="N67" s="58"/>
      <c r="O67" s="58"/>
      <c r="P67" s="58"/>
      <c r="Q67" s="58">
        <v>1</v>
      </c>
      <c r="R67" s="58">
        <v>1</v>
      </c>
      <c r="S67" s="58">
        <v>1</v>
      </c>
      <c r="T67" s="58">
        <v>1</v>
      </c>
      <c r="U67" s="58"/>
      <c r="V67" s="58"/>
      <c r="W67" s="58"/>
      <c r="X67" s="58">
        <v>1</v>
      </c>
      <c r="Y67" s="58"/>
      <c r="Z67" s="58"/>
      <c r="AA67" s="58"/>
      <c r="AB67" s="58"/>
      <c r="AC67" s="58"/>
      <c r="AD67" s="58"/>
      <c r="AE67" s="58"/>
      <c r="AF67" s="58"/>
      <c r="AG67" s="58">
        <v>1</v>
      </c>
      <c r="AH67" s="58"/>
      <c r="AI67" s="58">
        <v>1</v>
      </c>
      <c r="AJ67" s="58"/>
      <c r="AK67" s="58">
        <v>1</v>
      </c>
      <c r="AL67" s="58"/>
      <c r="AM67" s="58">
        <v>1</v>
      </c>
      <c r="AN67" s="58"/>
      <c r="AO67" s="58"/>
      <c r="AP67" s="58">
        <v>1</v>
      </c>
      <c r="AQ67" s="58">
        <v>1</v>
      </c>
      <c r="AR67" s="58">
        <v>1</v>
      </c>
      <c r="AS67" s="58"/>
      <c r="AT67" s="58"/>
      <c r="AU67" s="58">
        <v>1</v>
      </c>
      <c r="AV67" s="58">
        <v>1</v>
      </c>
      <c r="AW67" s="58">
        <v>1</v>
      </c>
      <c r="AX67" s="58"/>
      <c r="AY67" s="58"/>
      <c r="AZ67" s="58"/>
      <c r="BA67" s="58"/>
      <c r="BB67" s="58">
        <f>SUM(C67:BA67)</f>
        <v>21</v>
      </c>
      <c r="BC67" s="157">
        <f t="shared" ref="BC67:BC70" si="10">BB67/BB$33*100</f>
        <v>41.17647058823529</v>
      </c>
    </row>
    <row r="68" spans="1:55">
      <c r="A68" s="71" t="s">
        <v>36</v>
      </c>
      <c r="B68" s="58">
        <v>3</v>
      </c>
      <c r="C68" s="58">
        <v>1</v>
      </c>
      <c r="D68" s="58"/>
      <c r="E68" s="58"/>
      <c r="F68" s="58"/>
      <c r="G68" s="58"/>
      <c r="H68" s="58">
        <v>1</v>
      </c>
      <c r="I68" s="58"/>
      <c r="J68" s="58"/>
      <c r="K68" s="58">
        <v>1</v>
      </c>
      <c r="L68" s="58"/>
      <c r="M68" s="58"/>
      <c r="N68" s="58"/>
      <c r="O68" s="58">
        <v>1</v>
      </c>
      <c r="P68" s="58">
        <v>1</v>
      </c>
      <c r="Q68" s="58"/>
      <c r="R68" s="58"/>
      <c r="S68" s="58"/>
      <c r="T68" s="58"/>
      <c r="U68" s="58">
        <v>1</v>
      </c>
      <c r="V68" s="58">
        <v>1</v>
      </c>
      <c r="W68" s="58"/>
      <c r="X68" s="58"/>
      <c r="Y68" s="58">
        <v>1</v>
      </c>
      <c r="Z68" s="58">
        <v>1</v>
      </c>
      <c r="AA68" s="58"/>
      <c r="AB68" s="58">
        <v>1</v>
      </c>
      <c r="AC68" s="58"/>
      <c r="AD68" s="58">
        <v>1</v>
      </c>
      <c r="AE68" s="58">
        <v>1</v>
      </c>
      <c r="AF68" s="58">
        <v>1</v>
      </c>
      <c r="AG68" s="58"/>
      <c r="AH68" s="58"/>
      <c r="AI68" s="58"/>
      <c r="AJ68" s="58">
        <v>1</v>
      </c>
      <c r="AK68" s="58"/>
      <c r="AL68" s="58">
        <v>1</v>
      </c>
      <c r="AM68" s="58"/>
      <c r="AN68" s="58"/>
      <c r="AO68" s="58">
        <v>1</v>
      </c>
      <c r="AP68" s="58"/>
      <c r="AQ68" s="58"/>
      <c r="AR68" s="58"/>
      <c r="AS68" s="58">
        <v>1</v>
      </c>
      <c r="AT68" s="58">
        <v>1</v>
      </c>
      <c r="AU68" s="58"/>
      <c r="AV68" s="58"/>
      <c r="AW68" s="58"/>
      <c r="AX68" s="58"/>
      <c r="AY68" s="58">
        <v>1</v>
      </c>
      <c r="AZ68" s="58">
        <v>1</v>
      </c>
      <c r="BA68" s="58">
        <v>1</v>
      </c>
      <c r="BB68" s="58">
        <f>SUM(C68:BA68)</f>
        <v>21</v>
      </c>
      <c r="BC68" s="157">
        <f t="shared" si="10"/>
        <v>41.17647058823529</v>
      </c>
    </row>
    <row r="69" spans="1:55">
      <c r="A69" s="71" t="s">
        <v>37</v>
      </c>
      <c r="B69" s="58">
        <v>4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>
        <v>1</v>
      </c>
      <c r="AD69" s="58"/>
      <c r="AE69" s="58"/>
      <c r="AF69" s="58"/>
      <c r="AG69" s="58"/>
      <c r="AH69" s="58">
        <v>1</v>
      </c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>
        <v>1</v>
      </c>
      <c r="AY69" s="58"/>
      <c r="AZ69" s="58"/>
      <c r="BA69" s="58"/>
      <c r="BB69" s="58">
        <f>SUM(C69:BA69)</f>
        <v>3</v>
      </c>
      <c r="BC69" s="157">
        <f t="shared" si="10"/>
        <v>5.8823529411764701</v>
      </c>
    </row>
    <row r="70" spans="1:55">
      <c r="A70" s="71" t="s">
        <v>38</v>
      </c>
      <c r="B70" s="58">
        <v>5</v>
      </c>
      <c r="C70" s="58"/>
      <c r="D70" s="58"/>
      <c r="E70" s="58"/>
      <c r="F70" s="58"/>
      <c r="G70" s="58"/>
      <c r="H70" s="58"/>
      <c r="I70" s="58">
        <v>1</v>
      </c>
      <c r="J70" s="58"/>
      <c r="K70" s="58"/>
      <c r="L70" s="58"/>
      <c r="M70" s="58">
        <v>1</v>
      </c>
      <c r="N70" s="58">
        <v>1</v>
      </c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>
        <v>1</v>
      </c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>
        <v>1</v>
      </c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>
        <f>SUM(C70:BA70)</f>
        <v>5</v>
      </c>
      <c r="BC70" s="157">
        <f t="shared" si="10"/>
        <v>9.8039215686274517</v>
      </c>
    </row>
    <row r="71" spans="1:55" s="75" customFormat="1">
      <c r="A71" s="173" t="s">
        <v>51</v>
      </c>
      <c r="B71" s="166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87"/>
      <c r="O71" s="87"/>
      <c r="P71" s="55"/>
      <c r="Q71" s="103"/>
      <c r="R71" s="113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35"/>
      <c r="AJ71" s="135"/>
      <c r="AK71" s="135"/>
      <c r="AL71" s="135"/>
      <c r="AM71" s="135"/>
      <c r="AN71" s="135"/>
      <c r="AO71" s="135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74">
        <f>SUM(BB72:BB76)</f>
        <v>51</v>
      </c>
      <c r="BC71" s="74">
        <f>SUM(BC72:BC76)</f>
        <v>100</v>
      </c>
    </row>
    <row r="72" spans="1:55">
      <c r="A72" s="71" t="s">
        <v>34</v>
      </c>
      <c r="B72" s="58">
        <v>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>
        <f>SUM(C72:BA72)</f>
        <v>0</v>
      </c>
      <c r="BC72" s="157">
        <f>BB72/BB$33*100</f>
        <v>0</v>
      </c>
    </row>
    <row r="73" spans="1:55">
      <c r="A73" s="71" t="s">
        <v>35</v>
      </c>
      <c r="B73" s="58">
        <v>2</v>
      </c>
      <c r="C73" s="58">
        <v>1</v>
      </c>
      <c r="D73" s="58">
        <v>1</v>
      </c>
      <c r="E73" s="58"/>
      <c r="F73" s="58"/>
      <c r="G73" s="58">
        <v>1</v>
      </c>
      <c r="H73" s="58"/>
      <c r="I73" s="58"/>
      <c r="J73" s="58">
        <v>1</v>
      </c>
      <c r="K73" s="58"/>
      <c r="L73" s="58"/>
      <c r="M73" s="58"/>
      <c r="N73" s="58"/>
      <c r="O73" s="58"/>
      <c r="P73" s="58"/>
      <c r="Q73" s="58">
        <v>1</v>
      </c>
      <c r="R73" s="58"/>
      <c r="S73" s="58">
        <v>1</v>
      </c>
      <c r="T73" s="58"/>
      <c r="U73" s="58"/>
      <c r="V73" s="58"/>
      <c r="W73" s="58">
        <v>1</v>
      </c>
      <c r="X73" s="58"/>
      <c r="Y73" s="58"/>
      <c r="Z73" s="58"/>
      <c r="AA73" s="58"/>
      <c r="AB73" s="58"/>
      <c r="AC73" s="58"/>
      <c r="AD73" s="58"/>
      <c r="AE73" s="58">
        <v>1</v>
      </c>
      <c r="AF73" s="58"/>
      <c r="AG73" s="58"/>
      <c r="AH73" s="58"/>
      <c r="AI73" s="58">
        <v>1</v>
      </c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>
        <v>1</v>
      </c>
      <c r="AV73" s="58"/>
      <c r="AW73" s="58"/>
      <c r="AX73" s="58"/>
      <c r="AY73" s="58"/>
      <c r="AZ73" s="58"/>
      <c r="BA73" s="58"/>
      <c r="BB73" s="58">
        <f>SUM(C73:BA73)</f>
        <v>10</v>
      </c>
      <c r="BC73" s="157">
        <f t="shared" ref="BC73:BC76" si="11">BB73/BB$33*100</f>
        <v>19.607843137254903</v>
      </c>
    </row>
    <row r="74" spans="1:55">
      <c r="A74" s="71" t="s">
        <v>36</v>
      </c>
      <c r="B74" s="58">
        <v>3</v>
      </c>
      <c r="C74" s="58"/>
      <c r="D74" s="58"/>
      <c r="E74" s="58">
        <v>1</v>
      </c>
      <c r="F74" s="58">
        <v>1</v>
      </c>
      <c r="G74" s="58"/>
      <c r="H74" s="58"/>
      <c r="I74" s="58">
        <v>1</v>
      </c>
      <c r="J74" s="58"/>
      <c r="K74" s="58"/>
      <c r="L74" s="58"/>
      <c r="M74" s="58">
        <v>1</v>
      </c>
      <c r="N74" s="58"/>
      <c r="O74" s="58">
        <v>1</v>
      </c>
      <c r="P74" s="58">
        <v>1</v>
      </c>
      <c r="Q74" s="58"/>
      <c r="R74" s="58"/>
      <c r="S74" s="58"/>
      <c r="T74" s="58">
        <v>1</v>
      </c>
      <c r="U74" s="58">
        <v>1</v>
      </c>
      <c r="V74" s="58">
        <v>1</v>
      </c>
      <c r="W74" s="58"/>
      <c r="X74" s="58"/>
      <c r="Y74" s="58">
        <v>1</v>
      </c>
      <c r="Z74" s="58">
        <v>1</v>
      </c>
      <c r="AA74" s="58"/>
      <c r="AB74" s="58">
        <v>1</v>
      </c>
      <c r="AC74" s="58">
        <v>1</v>
      </c>
      <c r="AD74" s="58">
        <v>1</v>
      </c>
      <c r="AE74" s="58"/>
      <c r="AF74" s="58"/>
      <c r="AG74" s="58"/>
      <c r="AH74" s="58">
        <v>1</v>
      </c>
      <c r="AI74" s="58"/>
      <c r="AJ74" s="58">
        <v>1</v>
      </c>
      <c r="AK74" s="58">
        <v>1</v>
      </c>
      <c r="AL74" s="58">
        <v>1</v>
      </c>
      <c r="AM74" s="58">
        <v>1</v>
      </c>
      <c r="AN74" s="58">
        <v>1</v>
      </c>
      <c r="AO74" s="58">
        <v>1</v>
      </c>
      <c r="AP74" s="58">
        <v>1</v>
      </c>
      <c r="AQ74" s="58">
        <v>1</v>
      </c>
      <c r="AR74" s="58">
        <v>1</v>
      </c>
      <c r="AS74" s="58">
        <v>1</v>
      </c>
      <c r="AT74" s="58">
        <v>1</v>
      </c>
      <c r="AU74" s="58"/>
      <c r="AV74" s="58">
        <v>1</v>
      </c>
      <c r="AW74" s="58">
        <v>1</v>
      </c>
      <c r="AX74" s="58"/>
      <c r="AY74" s="58">
        <v>1</v>
      </c>
      <c r="AZ74" s="58">
        <v>1</v>
      </c>
      <c r="BA74" s="58">
        <v>1</v>
      </c>
      <c r="BB74" s="58">
        <f>SUM(C74:BA74)</f>
        <v>31</v>
      </c>
      <c r="BC74" s="157">
        <f t="shared" si="11"/>
        <v>60.784313725490193</v>
      </c>
    </row>
    <row r="75" spans="1:55">
      <c r="A75" s="71" t="s">
        <v>37</v>
      </c>
      <c r="B75" s="58">
        <v>4</v>
      </c>
      <c r="C75" s="58"/>
      <c r="D75" s="58"/>
      <c r="E75" s="58"/>
      <c r="F75" s="58"/>
      <c r="G75" s="58"/>
      <c r="H75" s="58">
        <v>1</v>
      </c>
      <c r="I75" s="58"/>
      <c r="J75" s="58"/>
      <c r="K75" s="58">
        <v>1</v>
      </c>
      <c r="L75" s="58">
        <v>1</v>
      </c>
      <c r="M75" s="58"/>
      <c r="N75" s="58"/>
      <c r="O75" s="58"/>
      <c r="P75" s="58"/>
      <c r="Q75" s="58"/>
      <c r="R75" s="58">
        <v>1</v>
      </c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>
        <v>1</v>
      </c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>
        <v>1</v>
      </c>
      <c r="AY75" s="58"/>
      <c r="AZ75" s="58"/>
      <c r="BA75" s="58"/>
      <c r="BB75" s="58">
        <f>SUM(C75:BA75)</f>
        <v>6</v>
      </c>
      <c r="BC75" s="157">
        <f t="shared" si="11"/>
        <v>11.76470588235294</v>
      </c>
    </row>
    <row r="76" spans="1:55">
      <c r="A76" s="71" t="s">
        <v>38</v>
      </c>
      <c r="B76" s="58">
        <v>5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>
        <v>1</v>
      </c>
      <c r="O76" s="58"/>
      <c r="P76" s="58"/>
      <c r="Q76" s="58"/>
      <c r="R76" s="58"/>
      <c r="S76" s="58"/>
      <c r="T76" s="58"/>
      <c r="U76" s="58"/>
      <c r="V76" s="58"/>
      <c r="W76" s="58"/>
      <c r="X76" s="58">
        <v>1</v>
      </c>
      <c r="Y76" s="58"/>
      <c r="Z76" s="58"/>
      <c r="AA76" s="58">
        <v>1</v>
      </c>
      <c r="AB76" s="58"/>
      <c r="AC76" s="58"/>
      <c r="AD76" s="58"/>
      <c r="AE76" s="58"/>
      <c r="AF76" s="58"/>
      <c r="AG76" s="58">
        <v>1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>
        <f>SUM(C76:BA76)</f>
        <v>4</v>
      </c>
      <c r="BC76" s="157">
        <f t="shared" si="11"/>
        <v>7.8431372549019605</v>
      </c>
    </row>
    <row r="77" spans="1:55" s="75" customFormat="1">
      <c r="A77" s="164" t="s">
        <v>222</v>
      </c>
      <c r="B77" s="165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90"/>
      <c r="O77" s="90"/>
      <c r="P77" s="77"/>
      <c r="Q77" s="102"/>
      <c r="R77" s="116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38"/>
      <c r="AJ77" s="138"/>
      <c r="AK77" s="138"/>
      <c r="AL77" s="138"/>
      <c r="AM77" s="138"/>
      <c r="AN77" s="138"/>
      <c r="AO77" s="138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74">
        <f>SUM(BB78:BB82)</f>
        <v>51</v>
      </c>
      <c r="BC77" s="74">
        <f>SUM(BC78:BC82)</f>
        <v>100</v>
      </c>
    </row>
    <row r="78" spans="1:55">
      <c r="A78" s="71" t="s">
        <v>34</v>
      </c>
      <c r="B78" s="58">
        <v>1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>
        <f>SUM(C78:BA78)</f>
        <v>0</v>
      </c>
      <c r="BC78" s="157">
        <f>BB78/BB$33*100</f>
        <v>0</v>
      </c>
    </row>
    <row r="79" spans="1:55">
      <c r="A79" s="71" t="s">
        <v>35</v>
      </c>
      <c r="B79" s="58">
        <v>2</v>
      </c>
      <c r="C79" s="58"/>
      <c r="D79" s="58"/>
      <c r="E79" s="58"/>
      <c r="F79" s="58"/>
      <c r="G79" s="58"/>
      <c r="H79" s="58"/>
      <c r="I79" s="58"/>
      <c r="J79" s="58">
        <v>1</v>
      </c>
      <c r="K79" s="58"/>
      <c r="L79" s="58"/>
      <c r="M79" s="58"/>
      <c r="N79" s="58"/>
      <c r="O79" s="58"/>
      <c r="P79" s="58"/>
      <c r="Q79" s="58">
        <v>1</v>
      </c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>
        <v>1</v>
      </c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>
        <f>SUM(C79:BA79)</f>
        <v>3</v>
      </c>
      <c r="BC79" s="157">
        <f t="shared" ref="BC79:BC82" si="12">BB79/BB$33*100</f>
        <v>5.8823529411764701</v>
      </c>
    </row>
    <row r="80" spans="1:55">
      <c r="A80" s="71" t="s">
        <v>36</v>
      </c>
      <c r="B80" s="58">
        <v>3</v>
      </c>
      <c r="C80" s="58">
        <v>1</v>
      </c>
      <c r="D80" s="58">
        <v>1</v>
      </c>
      <c r="E80" s="58"/>
      <c r="F80" s="58">
        <v>1</v>
      </c>
      <c r="G80" s="58">
        <v>1</v>
      </c>
      <c r="H80" s="58"/>
      <c r="I80" s="58"/>
      <c r="J80" s="58"/>
      <c r="K80" s="58"/>
      <c r="L80" s="58"/>
      <c r="M80" s="58">
        <v>1</v>
      </c>
      <c r="N80" s="58">
        <v>1</v>
      </c>
      <c r="O80" s="58">
        <v>1</v>
      </c>
      <c r="P80" s="58"/>
      <c r="Q80" s="58"/>
      <c r="R80" s="58"/>
      <c r="S80" s="58"/>
      <c r="T80" s="58"/>
      <c r="U80" s="58"/>
      <c r="V80" s="58">
        <v>1</v>
      </c>
      <c r="W80" s="58"/>
      <c r="X80" s="58"/>
      <c r="Y80" s="58"/>
      <c r="Z80" s="58">
        <v>1</v>
      </c>
      <c r="AA80" s="58"/>
      <c r="AB80" s="58">
        <v>1</v>
      </c>
      <c r="AC80" s="58"/>
      <c r="AD80" s="58">
        <v>1</v>
      </c>
      <c r="AE80" s="58"/>
      <c r="AF80" s="58"/>
      <c r="AG80" s="58">
        <v>1</v>
      </c>
      <c r="AH80" s="58"/>
      <c r="AI80" s="58">
        <v>1</v>
      </c>
      <c r="AJ80" s="58">
        <v>1</v>
      </c>
      <c r="AK80" s="58"/>
      <c r="AL80" s="58">
        <v>1</v>
      </c>
      <c r="AM80" s="58"/>
      <c r="AN80" s="58"/>
      <c r="AO80" s="58">
        <v>1</v>
      </c>
      <c r="AP80" s="58"/>
      <c r="AQ80" s="58">
        <v>1</v>
      </c>
      <c r="AR80" s="58">
        <v>1</v>
      </c>
      <c r="AS80" s="58"/>
      <c r="AT80" s="58">
        <v>1</v>
      </c>
      <c r="AU80" s="58">
        <v>1</v>
      </c>
      <c r="AV80" s="58"/>
      <c r="AW80" s="58">
        <v>1</v>
      </c>
      <c r="AX80" s="58"/>
      <c r="AY80" s="58"/>
      <c r="AZ80" s="58">
        <v>1</v>
      </c>
      <c r="BA80" s="58"/>
      <c r="BB80" s="58">
        <f>SUM(C80:BA80)</f>
        <v>22</v>
      </c>
      <c r="BC80" s="157">
        <f t="shared" si="12"/>
        <v>43.137254901960787</v>
      </c>
    </row>
    <row r="81" spans="1:55">
      <c r="A81" s="71" t="s">
        <v>37</v>
      </c>
      <c r="B81" s="58">
        <v>4</v>
      </c>
      <c r="C81" s="58"/>
      <c r="D81" s="58"/>
      <c r="E81" s="58">
        <v>1</v>
      </c>
      <c r="F81" s="58"/>
      <c r="G81" s="58"/>
      <c r="H81" s="58">
        <v>1</v>
      </c>
      <c r="I81" s="58"/>
      <c r="J81" s="58"/>
      <c r="K81" s="58">
        <v>1</v>
      </c>
      <c r="L81" s="58">
        <v>1</v>
      </c>
      <c r="M81" s="58"/>
      <c r="N81" s="58"/>
      <c r="O81" s="58"/>
      <c r="P81" s="58"/>
      <c r="Q81" s="58"/>
      <c r="R81" s="58">
        <v>1</v>
      </c>
      <c r="S81" s="58"/>
      <c r="T81" s="58">
        <v>1</v>
      </c>
      <c r="U81" s="58">
        <v>1</v>
      </c>
      <c r="V81" s="58"/>
      <c r="W81" s="58">
        <v>1</v>
      </c>
      <c r="X81" s="58"/>
      <c r="Y81" s="58">
        <v>1</v>
      </c>
      <c r="Z81" s="58"/>
      <c r="AA81" s="58"/>
      <c r="AB81" s="58"/>
      <c r="AC81" s="58">
        <v>1</v>
      </c>
      <c r="AD81" s="58"/>
      <c r="AE81" s="58"/>
      <c r="AF81" s="58">
        <v>1</v>
      </c>
      <c r="AG81" s="58"/>
      <c r="AH81" s="58">
        <v>1</v>
      </c>
      <c r="AI81" s="58"/>
      <c r="AJ81" s="58"/>
      <c r="AK81" s="58">
        <v>1</v>
      </c>
      <c r="AL81" s="58"/>
      <c r="AM81" s="58"/>
      <c r="AN81" s="58"/>
      <c r="AO81" s="58"/>
      <c r="AP81" s="58">
        <v>1</v>
      </c>
      <c r="AQ81" s="58"/>
      <c r="AR81" s="58"/>
      <c r="AS81" s="58">
        <v>1</v>
      </c>
      <c r="AT81" s="58"/>
      <c r="AU81" s="58"/>
      <c r="AV81" s="58">
        <v>1</v>
      </c>
      <c r="AW81" s="58"/>
      <c r="AX81" s="58">
        <v>1</v>
      </c>
      <c r="AY81" s="58">
        <v>1</v>
      </c>
      <c r="AZ81" s="58"/>
      <c r="BA81" s="58">
        <v>1</v>
      </c>
      <c r="BB81" s="58">
        <f>SUM(C81:BA81)</f>
        <v>19</v>
      </c>
      <c r="BC81" s="157">
        <f t="shared" si="12"/>
        <v>37.254901960784316</v>
      </c>
    </row>
    <row r="82" spans="1:55">
      <c r="A82" s="71" t="s">
        <v>38</v>
      </c>
      <c r="B82" s="58">
        <v>5</v>
      </c>
      <c r="C82" s="58"/>
      <c r="D82" s="58"/>
      <c r="E82" s="58"/>
      <c r="F82" s="58"/>
      <c r="G82" s="58"/>
      <c r="H82" s="58"/>
      <c r="I82" s="58">
        <v>1</v>
      </c>
      <c r="J82" s="58"/>
      <c r="K82" s="58"/>
      <c r="L82" s="58"/>
      <c r="M82" s="58"/>
      <c r="N82" s="58"/>
      <c r="O82" s="58"/>
      <c r="P82" s="58">
        <v>1</v>
      </c>
      <c r="Q82" s="58"/>
      <c r="R82" s="58"/>
      <c r="S82" s="58">
        <v>1</v>
      </c>
      <c r="T82" s="58"/>
      <c r="U82" s="58"/>
      <c r="V82" s="58"/>
      <c r="W82" s="58"/>
      <c r="X82" s="58">
        <v>1</v>
      </c>
      <c r="Y82" s="58"/>
      <c r="Z82" s="58"/>
      <c r="AA82" s="58">
        <v>1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>
        <v>1</v>
      </c>
      <c r="AN82" s="58">
        <v>1</v>
      </c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>
        <f>SUM(C82:BA82)</f>
        <v>7</v>
      </c>
      <c r="BC82" s="157">
        <f t="shared" si="12"/>
        <v>13.725490196078432</v>
      </c>
    </row>
    <row r="83" spans="1:55" s="75" customFormat="1">
      <c r="A83" s="166" t="s">
        <v>55</v>
      </c>
      <c r="B83" s="16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94"/>
      <c r="O83" s="94"/>
      <c r="P83" s="56"/>
      <c r="Q83" s="104"/>
      <c r="R83" s="120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42"/>
      <c r="AJ83" s="142"/>
      <c r="AK83" s="142"/>
      <c r="AL83" s="142"/>
      <c r="AM83" s="142"/>
      <c r="AN83" s="142"/>
      <c r="AO83" s="142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74">
        <f>SUM(BB84:BB88)</f>
        <v>51</v>
      </c>
      <c r="BC83" s="74">
        <f>SUM(BC84:BC88)</f>
        <v>100.00000000000001</v>
      </c>
    </row>
    <row r="84" spans="1:55">
      <c r="A84" s="71" t="s">
        <v>34</v>
      </c>
      <c r="B84" s="58">
        <v>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>
        <f>SUM(C84:BA84)</f>
        <v>0</v>
      </c>
      <c r="BC84" s="157">
        <f>BB84/BB$33*100</f>
        <v>0</v>
      </c>
    </row>
    <row r="85" spans="1:55">
      <c r="A85" s="71" t="s">
        <v>35</v>
      </c>
      <c r="B85" s="58">
        <v>2</v>
      </c>
      <c r="C85" s="58"/>
      <c r="D85" s="58"/>
      <c r="E85" s="58">
        <v>1</v>
      </c>
      <c r="F85" s="58"/>
      <c r="G85" s="58">
        <v>1</v>
      </c>
      <c r="H85" s="58"/>
      <c r="I85" s="58"/>
      <c r="J85" s="58">
        <v>1</v>
      </c>
      <c r="K85" s="58"/>
      <c r="L85" s="58"/>
      <c r="M85" s="58"/>
      <c r="N85" s="58"/>
      <c r="O85" s="58">
        <v>1</v>
      </c>
      <c r="P85" s="58"/>
      <c r="Q85" s="58">
        <v>1</v>
      </c>
      <c r="R85" s="58"/>
      <c r="S85" s="58">
        <v>1</v>
      </c>
      <c r="T85" s="58"/>
      <c r="U85" s="58">
        <v>1</v>
      </c>
      <c r="V85" s="58"/>
      <c r="W85" s="58"/>
      <c r="X85" s="58"/>
      <c r="Y85" s="58"/>
      <c r="Z85" s="58"/>
      <c r="AA85" s="58"/>
      <c r="AB85" s="58"/>
      <c r="AC85" s="58"/>
      <c r="AD85" s="58">
        <v>1</v>
      </c>
      <c r="AE85" s="58">
        <v>1</v>
      </c>
      <c r="AF85" s="58"/>
      <c r="AG85" s="58">
        <v>1</v>
      </c>
      <c r="AH85" s="58"/>
      <c r="AI85" s="58"/>
      <c r="AJ85" s="58">
        <v>1</v>
      </c>
      <c r="AK85" s="58"/>
      <c r="AL85" s="58">
        <v>1</v>
      </c>
      <c r="AM85" s="58"/>
      <c r="AN85" s="58">
        <v>1</v>
      </c>
      <c r="AO85" s="58"/>
      <c r="AP85" s="58"/>
      <c r="AQ85" s="58">
        <v>1</v>
      </c>
      <c r="AR85" s="58">
        <v>1</v>
      </c>
      <c r="AS85" s="58"/>
      <c r="AT85" s="58"/>
      <c r="AU85" s="58"/>
      <c r="AV85" s="58"/>
      <c r="AW85" s="58"/>
      <c r="AX85" s="58"/>
      <c r="AY85" s="58"/>
      <c r="AZ85" s="58"/>
      <c r="BA85" s="58"/>
      <c r="BB85" s="58">
        <f>SUM(C85:BA85)</f>
        <v>15</v>
      </c>
      <c r="BC85" s="157">
        <f t="shared" ref="BC85:BC88" si="13">BB85/BB$33*100</f>
        <v>29.411764705882355</v>
      </c>
    </row>
    <row r="86" spans="1:55">
      <c r="A86" s="71" t="s">
        <v>36</v>
      </c>
      <c r="B86" s="58">
        <v>3</v>
      </c>
      <c r="C86" s="58">
        <v>1</v>
      </c>
      <c r="D86" s="58">
        <v>1</v>
      </c>
      <c r="E86" s="58"/>
      <c r="F86" s="58">
        <v>1</v>
      </c>
      <c r="G86" s="58"/>
      <c r="H86" s="58">
        <v>1</v>
      </c>
      <c r="I86" s="58"/>
      <c r="J86" s="58"/>
      <c r="K86" s="58"/>
      <c r="L86" s="58">
        <v>1</v>
      </c>
      <c r="M86" s="58">
        <v>1</v>
      </c>
      <c r="N86" s="58">
        <v>1</v>
      </c>
      <c r="O86" s="58"/>
      <c r="P86" s="58">
        <v>1</v>
      </c>
      <c r="Q86" s="58"/>
      <c r="R86" s="58">
        <v>1</v>
      </c>
      <c r="S86" s="58"/>
      <c r="T86" s="58">
        <v>1</v>
      </c>
      <c r="U86" s="58"/>
      <c r="V86" s="58">
        <v>1</v>
      </c>
      <c r="W86" s="58">
        <v>1</v>
      </c>
      <c r="X86" s="58">
        <v>1</v>
      </c>
      <c r="Y86" s="58">
        <v>1</v>
      </c>
      <c r="Z86" s="58">
        <v>1</v>
      </c>
      <c r="AA86" s="58"/>
      <c r="AB86" s="58">
        <v>1</v>
      </c>
      <c r="AC86" s="58">
        <v>1</v>
      </c>
      <c r="AD86" s="58"/>
      <c r="AE86" s="58"/>
      <c r="AF86" s="58"/>
      <c r="AG86" s="58"/>
      <c r="AH86" s="58">
        <v>1</v>
      </c>
      <c r="AI86" s="58">
        <v>1</v>
      </c>
      <c r="AJ86" s="58"/>
      <c r="AK86" s="58">
        <v>1</v>
      </c>
      <c r="AL86" s="58"/>
      <c r="AM86" s="58"/>
      <c r="AN86" s="58"/>
      <c r="AO86" s="58"/>
      <c r="AP86" s="58">
        <v>1</v>
      </c>
      <c r="AQ86" s="58"/>
      <c r="AR86" s="58"/>
      <c r="AS86" s="58"/>
      <c r="AT86" s="58"/>
      <c r="AU86" s="58">
        <v>1</v>
      </c>
      <c r="AV86" s="58">
        <v>1</v>
      </c>
      <c r="AW86" s="58">
        <v>1</v>
      </c>
      <c r="AX86" s="58"/>
      <c r="AY86" s="58">
        <v>1</v>
      </c>
      <c r="AZ86" s="58">
        <v>1</v>
      </c>
      <c r="BA86" s="58">
        <v>1</v>
      </c>
      <c r="BB86" s="58">
        <f>SUM(C86:BA86)</f>
        <v>27</v>
      </c>
      <c r="BC86" s="157">
        <f t="shared" si="13"/>
        <v>52.941176470588239</v>
      </c>
    </row>
    <row r="87" spans="1:55">
      <c r="A87" s="71" t="s">
        <v>37</v>
      </c>
      <c r="B87" s="58">
        <v>4</v>
      </c>
      <c r="C87" s="58"/>
      <c r="D87" s="58"/>
      <c r="E87" s="58"/>
      <c r="F87" s="58"/>
      <c r="G87" s="58"/>
      <c r="H87" s="58"/>
      <c r="I87" s="58">
        <v>1</v>
      </c>
      <c r="J87" s="58"/>
      <c r="K87" s="58">
        <v>1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>
        <v>1</v>
      </c>
      <c r="AG87" s="58"/>
      <c r="AH87" s="58"/>
      <c r="AI87" s="58"/>
      <c r="AJ87" s="58"/>
      <c r="AK87" s="58"/>
      <c r="AL87" s="58"/>
      <c r="AM87" s="58"/>
      <c r="AN87" s="58"/>
      <c r="AO87" s="58">
        <v>1</v>
      </c>
      <c r="AP87" s="58"/>
      <c r="AQ87" s="58"/>
      <c r="AR87" s="58"/>
      <c r="AS87" s="58">
        <v>1</v>
      </c>
      <c r="AT87" s="58">
        <v>1</v>
      </c>
      <c r="AU87" s="58"/>
      <c r="AV87" s="58"/>
      <c r="AW87" s="58"/>
      <c r="AX87" s="58">
        <v>1</v>
      </c>
      <c r="AY87" s="58"/>
      <c r="AZ87" s="58"/>
      <c r="BA87" s="58"/>
      <c r="BB87" s="58">
        <f>SUM(C87:BA87)</f>
        <v>7</v>
      </c>
      <c r="BC87" s="157">
        <f t="shared" si="13"/>
        <v>13.725490196078432</v>
      </c>
    </row>
    <row r="88" spans="1:55">
      <c r="A88" s="71" t="s">
        <v>38</v>
      </c>
      <c r="B88" s="58">
        <v>5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>
        <v>1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>
        <v>1</v>
      </c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>
        <f>SUM(C88:BA88)</f>
        <v>2</v>
      </c>
      <c r="BC88" s="157">
        <f t="shared" si="13"/>
        <v>3.9215686274509802</v>
      </c>
    </row>
    <row r="89" spans="1:55" s="75" customFormat="1" ht="22.5" customHeight="1">
      <c r="A89" s="180" t="s">
        <v>256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70"/>
      <c r="Q89" s="106"/>
      <c r="R89" s="118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40"/>
      <c r="AJ89" s="140"/>
      <c r="AK89" s="140"/>
      <c r="AL89" s="140"/>
      <c r="AM89" s="140"/>
      <c r="AN89" s="140"/>
      <c r="AO89" s="140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74">
        <f>SUM(BB90:BB94)</f>
        <v>51</v>
      </c>
      <c r="BC89" s="74">
        <f>SUM(BC90:BC94)</f>
        <v>99.999999999999986</v>
      </c>
    </row>
    <row r="90" spans="1:55">
      <c r="A90" s="71" t="s">
        <v>34</v>
      </c>
      <c r="B90" s="58">
        <v>1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>
        <f>SUM(C90:BA90)</f>
        <v>0</v>
      </c>
      <c r="BC90" s="157">
        <f>BB90/BB$33*100</f>
        <v>0</v>
      </c>
    </row>
    <row r="91" spans="1:55">
      <c r="A91" s="71" t="s">
        <v>35</v>
      </c>
      <c r="B91" s="58">
        <v>2</v>
      </c>
      <c r="C91" s="58">
        <v>1</v>
      </c>
      <c r="D91" s="58"/>
      <c r="E91" s="58"/>
      <c r="F91" s="58"/>
      <c r="G91" s="58"/>
      <c r="H91" s="58"/>
      <c r="I91" s="58"/>
      <c r="J91" s="58">
        <v>1</v>
      </c>
      <c r="K91" s="58"/>
      <c r="L91" s="58"/>
      <c r="M91" s="58"/>
      <c r="N91" s="58"/>
      <c r="O91" s="58"/>
      <c r="P91" s="58"/>
      <c r="Q91" s="58"/>
      <c r="R91" s="58"/>
      <c r="S91" s="58">
        <v>1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>
        <f>SUM(C91:BA91)</f>
        <v>3</v>
      </c>
      <c r="BC91" s="157">
        <f t="shared" ref="BC91:BC94" si="14">BB91/BB$33*100</f>
        <v>5.8823529411764701</v>
      </c>
    </row>
    <row r="92" spans="1:55">
      <c r="A92" s="71" t="s">
        <v>36</v>
      </c>
      <c r="B92" s="58">
        <v>3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>
        <v>1</v>
      </c>
      <c r="W92" s="58">
        <v>1</v>
      </c>
      <c r="X92" s="58"/>
      <c r="Y92" s="58"/>
      <c r="Z92" s="58">
        <v>1</v>
      </c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>
        <v>1</v>
      </c>
      <c r="AS92" s="58"/>
      <c r="AT92" s="58"/>
      <c r="AU92" s="58">
        <v>1</v>
      </c>
      <c r="AV92" s="58"/>
      <c r="AW92" s="58"/>
      <c r="AX92" s="58"/>
      <c r="AY92" s="58"/>
      <c r="AZ92" s="58">
        <v>1</v>
      </c>
      <c r="BA92" s="58"/>
      <c r="BB92" s="58">
        <f>SUM(C92:BA92)</f>
        <v>6</v>
      </c>
      <c r="BC92" s="157">
        <f t="shared" si="14"/>
        <v>11.76470588235294</v>
      </c>
    </row>
    <row r="93" spans="1:55">
      <c r="A93" s="71" t="s">
        <v>37</v>
      </c>
      <c r="B93" s="58">
        <v>4</v>
      </c>
      <c r="C93" s="58"/>
      <c r="D93" s="58">
        <v>1</v>
      </c>
      <c r="E93" s="58"/>
      <c r="F93" s="58"/>
      <c r="G93" s="58"/>
      <c r="H93" s="58">
        <v>1</v>
      </c>
      <c r="I93" s="58">
        <v>1</v>
      </c>
      <c r="J93" s="58"/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/>
      <c r="Q93" s="58">
        <v>1</v>
      </c>
      <c r="R93" s="58"/>
      <c r="S93" s="58"/>
      <c r="T93" s="58"/>
      <c r="U93" s="58">
        <v>1</v>
      </c>
      <c r="V93" s="58"/>
      <c r="W93" s="58"/>
      <c r="X93" s="58"/>
      <c r="Y93" s="58">
        <v>1</v>
      </c>
      <c r="Z93" s="58"/>
      <c r="AA93" s="58"/>
      <c r="AB93" s="58">
        <v>1</v>
      </c>
      <c r="AC93" s="58">
        <v>1</v>
      </c>
      <c r="AD93" s="58">
        <v>1</v>
      </c>
      <c r="AE93" s="58"/>
      <c r="AF93" s="58">
        <v>1</v>
      </c>
      <c r="AG93" s="58"/>
      <c r="AH93" s="58">
        <v>1</v>
      </c>
      <c r="AI93" s="58">
        <v>1</v>
      </c>
      <c r="AJ93" s="58">
        <v>1</v>
      </c>
      <c r="AK93" s="58">
        <v>1</v>
      </c>
      <c r="AL93" s="58"/>
      <c r="AM93" s="58">
        <v>1</v>
      </c>
      <c r="AN93" s="58"/>
      <c r="AO93" s="58">
        <v>1</v>
      </c>
      <c r="AP93" s="58">
        <v>1</v>
      </c>
      <c r="AQ93" s="58"/>
      <c r="AR93" s="58"/>
      <c r="AS93" s="58">
        <v>1</v>
      </c>
      <c r="AT93" s="58">
        <v>1</v>
      </c>
      <c r="AU93" s="58"/>
      <c r="AV93" s="58">
        <v>1</v>
      </c>
      <c r="AW93" s="58">
        <v>1</v>
      </c>
      <c r="AX93" s="58">
        <v>1</v>
      </c>
      <c r="AY93" s="58">
        <v>1</v>
      </c>
      <c r="AZ93" s="58"/>
      <c r="BA93" s="58">
        <v>1</v>
      </c>
      <c r="BB93" s="58">
        <f>SUM(C93:BA93)</f>
        <v>29</v>
      </c>
      <c r="BC93" s="157">
        <f t="shared" si="14"/>
        <v>56.862745098039213</v>
      </c>
    </row>
    <row r="94" spans="1:55">
      <c r="A94" s="71" t="s">
        <v>38</v>
      </c>
      <c r="B94" s="58">
        <v>5</v>
      </c>
      <c r="C94" s="58"/>
      <c r="D94" s="58"/>
      <c r="E94" s="58">
        <v>1</v>
      </c>
      <c r="F94" s="58">
        <v>1</v>
      </c>
      <c r="G94" s="58">
        <v>1</v>
      </c>
      <c r="H94" s="58"/>
      <c r="I94" s="58"/>
      <c r="J94" s="58"/>
      <c r="K94" s="58"/>
      <c r="L94" s="58"/>
      <c r="M94" s="58"/>
      <c r="N94" s="58"/>
      <c r="O94" s="58"/>
      <c r="P94" s="58">
        <v>1</v>
      </c>
      <c r="Q94" s="58"/>
      <c r="R94" s="58">
        <v>1</v>
      </c>
      <c r="S94" s="58"/>
      <c r="T94" s="58">
        <v>1</v>
      </c>
      <c r="U94" s="58"/>
      <c r="V94" s="58"/>
      <c r="W94" s="58"/>
      <c r="X94" s="58">
        <v>1</v>
      </c>
      <c r="Y94" s="58"/>
      <c r="Z94" s="58"/>
      <c r="AA94" s="58">
        <v>1</v>
      </c>
      <c r="AB94" s="58"/>
      <c r="AC94" s="58"/>
      <c r="AD94" s="58"/>
      <c r="AE94" s="58">
        <v>1</v>
      </c>
      <c r="AF94" s="58"/>
      <c r="AG94" s="58">
        <v>1</v>
      </c>
      <c r="AH94" s="58"/>
      <c r="AI94" s="58"/>
      <c r="AJ94" s="58"/>
      <c r="AK94" s="58"/>
      <c r="AL94" s="58">
        <v>1</v>
      </c>
      <c r="AM94" s="58"/>
      <c r="AN94" s="58">
        <v>1</v>
      </c>
      <c r="AO94" s="58"/>
      <c r="AP94" s="58"/>
      <c r="AQ94" s="58">
        <v>1</v>
      </c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>
        <f>SUM(C94:BA94)</f>
        <v>13</v>
      </c>
      <c r="BC94" s="157">
        <f t="shared" si="14"/>
        <v>25.490196078431371</v>
      </c>
    </row>
    <row r="95" spans="1:55" s="75" customFormat="1">
      <c r="A95" s="171" t="s">
        <v>56</v>
      </c>
      <c r="B95" s="172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89"/>
      <c r="O95" s="89"/>
      <c r="P95" s="78"/>
      <c r="Q95" s="107"/>
      <c r="R95" s="115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7"/>
      <c r="AJ95" s="137"/>
      <c r="AK95" s="137"/>
      <c r="AL95" s="137"/>
      <c r="AM95" s="137"/>
      <c r="AN95" s="137"/>
      <c r="AO95" s="137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74">
        <f>SUM(BB96:BB100)</f>
        <v>51</v>
      </c>
      <c r="BC95" s="74">
        <f>SUM(BC96:BC100)</f>
        <v>100</v>
      </c>
    </row>
    <row r="96" spans="1:55">
      <c r="A96" s="71" t="s">
        <v>34</v>
      </c>
      <c r="B96" s="58">
        <v>1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>
        <f>SUM(C96:BA96)</f>
        <v>0</v>
      </c>
      <c r="BC96" s="157">
        <f>BB96/BB$33*100</f>
        <v>0</v>
      </c>
    </row>
    <row r="97" spans="1:55">
      <c r="A97" s="71" t="s">
        <v>35</v>
      </c>
      <c r="B97" s="58">
        <v>2</v>
      </c>
      <c r="C97" s="58">
        <v>1</v>
      </c>
      <c r="D97" s="58">
        <v>1</v>
      </c>
      <c r="E97" s="58">
        <v>1</v>
      </c>
      <c r="F97" s="58">
        <v>1</v>
      </c>
      <c r="G97" s="58">
        <v>1</v>
      </c>
      <c r="H97" s="58"/>
      <c r="I97" s="58"/>
      <c r="J97" s="58">
        <v>1</v>
      </c>
      <c r="K97" s="58"/>
      <c r="L97" s="58"/>
      <c r="M97" s="58"/>
      <c r="N97" s="58"/>
      <c r="O97" s="58">
        <v>1</v>
      </c>
      <c r="P97" s="58"/>
      <c r="Q97" s="58"/>
      <c r="R97" s="58"/>
      <c r="S97" s="58"/>
      <c r="T97" s="58"/>
      <c r="U97" s="58">
        <v>1</v>
      </c>
      <c r="V97" s="58"/>
      <c r="W97" s="58"/>
      <c r="X97" s="58">
        <v>1</v>
      </c>
      <c r="Y97" s="58"/>
      <c r="Z97" s="58">
        <v>1</v>
      </c>
      <c r="AA97" s="58"/>
      <c r="AB97" s="58"/>
      <c r="AC97" s="58"/>
      <c r="AD97" s="58">
        <v>1</v>
      </c>
      <c r="AE97" s="58">
        <v>1</v>
      </c>
      <c r="AF97" s="58"/>
      <c r="AG97" s="58">
        <v>1</v>
      </c>
      <c r="AH97" s="58">
        <v>1</v>
      </c>
      <c r="AI97" s="58"/>
      <c r="AJ97" s="58"/>
      <c r="AK97" s="58"/>
      <c r="AL97" s="58">
        <v>1</v>
      </c>
      <c r="AM97" s="58">
        <v>1</v>
      </c>
      <c r="AN97" s="58">
        <v>1</v>
      </c>
      <c r="AO97" s="58">
        <v>1</v>
      </c>
      <c r="AP97" s="58"/>
      <c r="AQ97" s="58">
        <v>1</v>
      </c>
      <c r="AR97" s="58"/>
      <c r="AS97" s="58"/>
      <c r="AT97" s="58"/>
      <c r="AU97" s="58">
        <v>1</v>
      </c>
      <c r="AV97" s="58"/>
      <c r="AW97" s="58"/>
      <c r="AX97" s="58"/>
      <c r="AY97" s="58"/>
      <c r="AZ97" s="58"/>
      <c r="BA97" s="58">
        <v>1</v>
      </c>
      <c r="BB97" s="58">
        <f>SUM(C97:BA97)</f>
        <v>21</v>
      </c>
      <c r="BC97" s="157">
        <f t="shared" ref="BC97:BC100" si="15">BB97/BB$33*100</f>
        <v>41.17647058823529</v>
      </c>
    </row>
    <row r="98" spans="1:55">
      <c r="A98" s="71" t="s">
        <v>36</v>
      </c>
      <c r="B98" s="58">
        <v>3</v>
      </c>
      <c r="C98" s="58"/>
      <c r="D98" s="58"/>
      <c r="E98" s="58"/>
      <c r="F98" s="58"/>
      <c r="G98" s="58"/>
      <c r="H98" s="58"/>
      <c r="I98" s="58">
        <v>1</v>
      </c>
      <c r="J98" s="58"/>
      <c r="K98" s="58"/>
      <c r="L98" s="58">
        <v>1</v>
      </c>
      <c r="M98" s="58"/>
      <c r="N98" s="58">
        <v>1</v>
      </c>
      <c r="O98" s="58"/>
      <c r="P98" s="58"/>
      <c r="Q98" s="58">
        <v>1</v>
      </c>
      <c r="R98" s="58">
        <v>1</v>
      </c>
      <c r="S98" s="58">
        <v>1</v>
      </c>
      <c r="T98" s="58"/>
      <c r="U98" s="58"/>
      <c r="V98" s="58">
        <v>1</v>
      </c>
      <c r="W98" s="58">
        <v>1</v>
      </c>
      <c r="X98" s="58"/>
      <c r="Y98" s="58">
        <v>1</v>
      </c>
      <c r="Z98" s="58"/>
      <c r="AA98" s="58"/>
      <c r="AB98" s="58">
        <v>1</v>
      </c>
      <c r="AC98" s="58">
        <v>1</v>
      </c>
      <c r="AD98" s="58"/>
      <c r="AE98" s="58"/>
      <c r="AF98" s="58">
        <v>1</v>
      </c>
      <c r="AG98" s="58"/>
      <c r="AH98" s="58"/>
      <c r="AI98" s="58">
        <v>1</v>
      </c>
      <c r="AJ98" s="58">
        <v>1</v>
      </c>
      <c r="AK98" s="58">
        <v>1</v>
      </c>
      <c r="AL98" s="58"/>
      <c r="AM98" s="58"/>
      <c r="AN98" s="58"/>
      <c r="AO98" s="58"/>
      <c r="AP98" s="58">
        <v>1</v>
      </c>
      <c r="AQ98" s="58"/>
      <c r="AR98" s="58">
        <v>1</v>
      </c>
      <c r="AS98" s="58">
        <v>1</v>
      </c>
      <c r="AT98" s="58"/>
      <c r="AU98" s="58"/>
      <c r="AV98" s="58">
        <v>1</v>
      </c>
      <c r="AW98" s="58">
        <v>1</v>
      </c>
      <c r="AX98" s="58"/>
      <c r="AY98" s="58">
        <v>1</v>
      </c>
      <c r="AZ98" s="58">
        <v>1</v>
      </c>
      <c r="BA98" s="58"/>
      <c r="BB98" s="58">
        <f>SUM(C98:BA98)</f>
        <v>22</v>
      </c>
      <c r="BC98" s="157">
        <f t="shared" si="15"/>
        <v>43.137254901960787</v>
      </c>
    </row>
    <row r="99" spans="1:55">
      <c r="A99" s="71" t="s">
        <v>37</v>
      </c>
      <c r="B99" s="58">
        <v>4</v>
      </c>
      <c r="C99" s="58"/>
      <c r="D99" s="58"/>
      <c r="E99" s="58"/>
      <c r="F99" s="58"/>
      <c r="G99" s="58"/>
      <c r="H99" s="58">
        <v>1</v>
      </c>
      <c r="I99" s="58"/>
      <c r="J99" s="58"/>
      <c r="K99" s="58">
        <v>1</v>
      </c>
      <c r="L99" s="58"/>
      <c r="M99" s="58">
        <v>1</v>
      </c>
      <c r="N99" s="58"/>
      <c r="O99" s="58"/>
      <c r="P99" s="58"/>
      <c r="Q99" s="58"/>
      <c r="R99" s="58"/>
      <c r="S99" s="58"/>
      <c r="T99" s="58">
        <v>1</v>
      </c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>
        <v>1</v>
      </c>
      <c r="AU99" s="58"/>
      <c r="AV99" s="58"/>
      <c r="AW99" s="58"/>
      <c r="AX99" s="58">
        <v>1</v>
      </c>
      <c r="AY99" s="58"/>
      <c r="AZ99" s="58"/>
      <c r="BA99" s="58"/>
      <c r="BB99" s="58">
        <f>SUM(C99:BA99)</f>
        <v>6</v>
      </c>
      <c r="BC99" s="157">
        <f t="shared" si="15"/>
        <v>11.76470588235294</v>
      </c>
    </row>
    <row r="100" spans="1:55">
      <c r="A100" s="71" t="s">
        <v>38</v>
      </c>
      <c r="B100" s="58">
        <v>5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>
        <v>1</v>
      </c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>
        <v>1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>
        <f>SUM(C100:BA100)</f>
        <v>2</v>
      </c>
      <c r="BC100" s="157">
        <f t="shared" si="15"/>
        <v>3.9215686274509802</v>
      </c>
    </row>
    <row r="101" spans="1:55" s="75" customFormat="1">
      <c r="A101" s="173" t="s">
        <v>57</v>
      </c>
      <c r="B101" s="166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87"/>
      <c r="O101" s="87"/>
      <c r="P101" s="55"/>
      <c r="Q101" s="103"/>
      <c r="R101" s="113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35"/>
      <c r="AJ101" s="135"/>
      <c r="AK101" s="135"/>
      <c r="AL101" s="135"/>
      <c r="AM101" s="135"/>
      <c r="AN101" s="135"/>
      <c r="AO101" s="135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74">
        <f>SUM(BB102:BB106)</f>
        <v>51</v>
      </c>
      <c r="BC101" s="74">
        <f>SUM(BC102:BC106)</f>
        <v>100</v>
      </c>
    </row>
    <row r="102" spans="1:55">
      <c r="A102" s="71" t="s">
        <v>34</v>
      </c>
      <c r="B102" s="58">
        <v>1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>
        <f>SUM(C102:BA102)</f>
        <v>0</v>
      </c>
      <c r="BC102" s="157">
        <f>BB102/BB$33*100</f>
        <v>0</v>
      </c>
    </row>
    <row r="103" spans="1:55">
      <c r="A103" s="71" t="s">
        <v>35</v>
      </c>
      <c r="B103" s="58">
        <v>2</v>
      </c>
      <c r="C103" s="58"/>
      <c r="D103" s="58"/>
      <c r="E103" s="58"/>
      <c r="F103" s="58">
        <v>1</v>
      </c>
      <c r="G103" s="58"/>
      <c r="H103" s="58">
        <v>1</v>
      </c>
      <c r="I103" s="58">
        <v>1</v>
      </c>
      <c r="J103" s="58">
        <v>1</v>
      </c>
      <c r="K103" s="58"/>
      <c r="L103" s="58"/>
      <c r="M103" s="58"/>
      <c r="N103" s="58"/>
      <c r="O103" s="58"/>
      <c r="P103" s="58"/>
      <c r="Q103" s="58"/>
      <c r="R103" s="58"/>
      <c r="S103" s="58">
        <v>1</v>
      </c>
      <c r="T103" s="58"/>
      <c r="U103" s="58">
        <v>1</v>
      </c>
      <c r="V103" s="58"/>
      <c r="W103" s="58"/>
      <c r="X103" s="58"/>
      <c r="Y103" s="58"/>
      <c r="Z103" s="58">
        <v>1</v>
      </c>
      <c r="AA103" s="58"/>
      <c r="AB103" s="58"/>
      <c r="AC103" s="58"/>
      <c r="AD103" s="58"/>
      <c r="AE103" s="58">
        <v>1</v>
      </c>
      <c r="AF103" s="58">
        <v>1</v>
      </c>
      <c r="AG103" s="58"/>
      <c r="AH103" s="58">
        <v>1</v>
      </c>
      <c r="AI103" s="58"/>
      <c r="AJ103" s="58"/>
      <c r="AK103" s="58"/>
      <c r="AL103" s="58"/>
      <c r="AM103" s="58">
        <v>1</v>
      </c>
      <c r="AN103" s="58"/>
      <c r="AO103" s="58">
        <v>1</v>
      </c>
      <c r="AP103" s="58"/>
      <c r="AQ103" s="58"/>
      <c r="AR103" s="58">
        <v>1</v>
      </c>
      <c r="AS103" s="58"/>
      <c r="AT103" s="58"/>
      <c r="AU103" s="58"/>
      <c r="AV103" s="58"/>
      <c r="AW103" s="58"/>
      <c r="AX103" s="58"/>
      <c r="AY103" s="58"/>
      <c r="AZ103" s="58"/>
      <c r="BA103" s="58"/>
      <c r="BB103" s="58">
        <f>SUM(C103:BA103)</f>
        <v>13</v>
      </c>
      <c r="BC103" s="157">
        <f t="shared" ref="BC103:BC106" si="16">BB103/BB$33*100</f>
        <v>25.490196078431371</v>
      </c>
    </row>
    <row r="104" spans="1:55">
      <c r="A104" s="71" t="s">
        <v>36</v>
      </c>
      <c r="B104" s="58">
        <v>3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>
        <v>1</v>
      </c>
      <c r="M104" s="58"/>
      <c r="N104" s="58">
        <v>1</v>
      </c>
      <c r="O104" s="58">
        <v>1</v>
      </c>
      <c r="P104" s="58"/>
      <c r="Q104" s="58">
        <v>1</v>
      </c>
      <c r="R104" s="58"/>
      <c r="S104" s="58"/>
      <c r="T104" s="58"/>
      <c r="U104" s="58"/>
      <c r="V104" s="58">
        <v>1</v>
      </c>
      <c r="W104" s="58"/>
      <c r="X104" s="58">
        <v>1</v>
      </c>
      <c r="Y104" s="58">
        <v>1</v>
      </c>
      <c r="Z104" s="58"/>
      <c r="AA104" s="58"/>
      <c r="AB104" s="58">
        <v>1</v>
      </c>
      <c r="AC104" s="58">
        <v>1</v>
      </c>
      <c r="AD104" s="58"/>
      <c r="AE104" s="58"/>
      <c r="AF104" s="58"/>
      <c r="AG104" s="58">
        <v>1</v>
      </c>
      <c r="AH104" s="58"/>
      <c r="AI104" s="58">
        <v>1</v>
      </c>
      <c r="AJ104" s="58">
        <v>1</v>
      </c>
      <c r="AK104" s="58">
        <v>1</v>
      </c>
      <c r="AL104" s="58"/>
      <c r="AM104" s="58"/>
      <c r="AN104" s="58"/>
      <c r="AO104" s="58"/>
      <c r="AP104" s="58">
        <v>1</v>
      </c>
      <c r="AQ104" s="58">
        <v>1</v>
      </c>
      <c r="AR104" s="58"/>
      <c r="AS104" s="58"/>
      <c r="AT104" s="58">
        <v>1</v>
      </c>
      <c r="AU104" s="58">
        <v>1</v>
      </c>
      <c r="AV104" s="58">
        <v>1</v>
      </c>
      <c r="AW104" s="58"/>
      <c r="AX104" s="58">
        <v>1</v>
      </c>
      <c r="AY104" s="58"/>
      <c r="AZ104" s="58"/>
      <c r="BA104" s="58"/>
      <c r="BB104" s="58">
        <f>SUM(C104:BA104)</f>
        <v>19</v>
      </c>
      <c r="BC104" s="157">
        <f t="shared" si="16"/>
        <v>37.254901960784316</v>
      </c>
    </row>
    <row r="105" spans="1:55">
      <c r="A105" s="71" t="s">
        <v>37</v>
      </c>
      <c r="B105" s="58">
        <v>4</v>
      </c>
      <c r="C105" s="58"/>
      <c r="D105" s="58"/>
      <c r="E105" s="58">
        <v>1</v>
      </c>
      <c r="F105" s="58"/>
      <c r="G105" s="58"/>
      <c r="H105" s="58"/>
      <c r="I105" s="58"/>
      <c r="J105" s="58"/>
      <c r="K105" s="58">
        <v>1</v>
      </c>
      <c r="L105" s="58"/>
      <c r="M105" s="58"/>
      <c r="N105" s="58"/>
      <c r="O105" s="58"/>
      <c r="P105" s="58"/>
      <c r="Q105" s="58"/>
      <c r="R105" s="58"/>
      <c r="S105" s="58"/>
      <c r="T105" s="58">
        <v>1</v>
      </c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>
        <v>1</v>
      </c>
      <c r="AT105" s="58"/>
      <c r="AU105" s="58"/>
      <c r="AV105" s="58"/>
      <c r="AW105" s="58">
        <v>1</v>
      </c>
      <c r="AX105" s="58"/>
      <c r="AY105" s="58">
        <v>1</v>
      </c>
      <c r="AZ105" s="58">
        <v>1</v>
      </c>
      <c r="BA105" s="58">
        <v>1</v>
      </c>
      <c r="BB105" s="58">
        <f>SUM(C105:BA105)</f>
        <v>8</v>
      </c>
      <c r="BC105" s="157">
        <f t="shared" si="16"/>
        <v>15.686274509803921</v>
      </c>
    </row>
    <row r="106" spans="1:55">
      <c r="A106" s="71" t="s">
        <v>38</v>
      </c>
      <c r="B106" s="58">
        <v>5</v>
      </c>
      <c r="C106" s="58">
        <v>1</v>
      </c>
      <c r="D106" s="58">
        <v>1</v>
      </c>
      <c r="E106" s="58"/>
      <c r="F106" s="58"/>
      <c r="G106" s="58">
        <v>1</v>
      </c>
      <c r="H106" s="58"/>
      <c r="I106" s="58"/>
      <c r="J106" s="58"/>
      <c r="K106" s="58"/>
      <c r="L106" s="58"/>
      <c r="M106" s="58">
        <v>1</v>
      </c>
      <c r="N106" s="58"/>
      <c r="O106" s="58"/>
      <c r="P106" s="58">
        <v>1</v>
      </c>
      <c r="Q106" s="58"/>
      <c r="R106" s="58">
        <v>1</v>
      </c>
      <c r="S106" s="58"/>
      <c r="T106" s="58"/>
      <c r="U106" s="58"/>
      <c r="V106" s="58"/>
      <c r="W106" s="58">
        <v>1</v>
      </c>
      <c r="X106" s="58"/>
      <c r="Y106" s="58"/>
      <c r="Z106" s="58"/>
      <c r="AA106" s="58">
        <v>1</v>
      </c>
      <c r="AB106" s="58"/>
      <c r="AC106" s="58"/>
      <c r="AD106" s="58">
        <v>1</v>
      </c>
      <c r="AE106" s="58"/>
      <c r="AF106" s="58"/>
      <c r="AG106" s="58"/>
      <c r="AH106" s="58"/>
      <c r="AI106" s="58"/>
      <c r="AJ106" s="58"/>
      <c r="AK106" s="58"/>
      <c r="AL106" s="58">
        <v>1</v>
      </c>
      <c r="AM106" s="58"/>
      <c r="AN106" s="58">
        <v>1</v>
      </c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>
        <f>SUM(C106:BA106)</f>
        <v>11</v>
      </c>
      <c r="BC106" s="157">
        <f t="shared" si="16"/>
        <v>21.568627450980394</v>
      </c>
    </row>
    <row r="107" spans="1:55" s="75" customFormat="1">
      <c r="A107" s="164" t="s">
        <v>58</v>
      </c>
      <c r="B107" s="165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90"/>
      <c r="O107" s="90"/>
      <c r="P107" s="77"/>
      <c r="Q107" s="102"/>
      <c r="R107" s="116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38"/>
      <c r="AJ107" s="138"/>
      <c r="AK107" s="138"/>
      <c r="AL107" s="138"/>
      <c r="AM107" s="138"/>
      <c r="AN107" s="138"/>
      <c r="AO107" s="138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74">
        <f>SUM(BB108:BB112)</f>
        <v>51</v>
      </c>
      <c r="BC107" s="74">
        <f>SUM(BC108:BC112)</f>
        <v>100</v>
      </c>
    </row>
    <row r="108" spans="1:55">
      <c r="A108" s="71" t="s">
        <v>34</v>
      </c>
      <c r="B108" s="58">
        <v>1</v>
      </c>
      <c r="C108" s="58"/>
      <c r="D108" s="58"/>
      <c r="E108" s="58"/>
      <c r="F108" s="58">
        <v>1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>
        <v>1</v>
      </c>
      <c r="X108" s="58">
        <v>1</v>
      </c>
      <c r="Y108" s="58"/>
      <c r="Z108" s="58"/>
      <c r="AA108" s="58"/>
      <c r="AB108" s="58"/>
      <c r="AC108" s="58"/>
      <c r="AD108" s="58">
        <v>1</v>
      </c>
      <c r="AE108" s="58">
        <v>1</v>
      </c>
      <c r="AF108" s="58"/>
      <c r="AG108" s="58">
        <v>1</v>
      </c>
      <c r="AH108" s="58"/>
      <c r="AI108" s="58"/>
      <c r="AJ108" s="58"/>
      <c r="AK108" s="58"/>
      <c r="AL108" s="58"/>
      <c r="AM108" s="58">
        <v>1</v>
      </c>
      <c r="AN108" s="58"/>
      <c r="AO108" s="58"/>
      <c r="AP108" s="58"/>
      <c r="AQ108" s="58">
        <v>1</v>
      </c>
      <c r="AR108" s="58">
        <v>1</v>
      </c>
      <c r="AS108" s="58"/>
      <c r="AT108" s="58"/>
      <c r="AU108" s="58"/>
      <c r="AV108" s="58"/>
      <c r="AW108" s="58"/>
      <c r="AX108" s="58">
        <v>1</v>
      </c>
      <c r="AY108" s="58"/>
      <c r="AZ108" s="58"/>
      <c r="BA108" s="58"/>
      <c r="BB108" s="58">
        <f>SUM(C108:BA108)</f>
        <v>10</v>
      </c>
      <c r="BC108" s="157">
        <f>BB108/BB$33*100</f>
        <v>19.607843137254903</v>
      </c>
    </row>
    <row r="109" spans="1:55">
      <c r="A109" s="71" t="s">
        <v>35</v>
      </c>
      <c r="B109" s="58">
        <v>2</v>
      </c>
      <c r="C109" s="58">
        <v>1</v>
      </c>
      <c r="D109" s="58">
        <v>1</v>
      </c>
      <c r="E109" s="58">
        <v>1</v>
      </c>
      <c r="F109" s="58"/>
      <c r="G109" s="58">
        <v>1</v>
      </c>
      <c r="H109" s="58">
        <v>1</v>
      </c>
      <c r="I109" s="58">
        <v>1</v>
      </c>
      <c r="J109" s="58">
        <v>1</v>
      </c>
      <c r="K109" s="58"/>
      <c r="L109" s="58">
        <v>1</v>
      </c>
      <c r="M109" s="58">
        <v>1</v>
      </c>
      <c r="N109" s="58"/>
      <c r="O109" s="58">
        <v>1</v>
      </c>
      <c r="P109" s="58">
        <v>1</v>
      </c>
      <c r="Q109" s="58">
        <v>1</v>
      </c>
      <c r="R109" s="58"/>
      <c r="S109" s="58"/>
      <c r="T109" s="58">
        <v>1</v>
      </c>
      <c r="U109" s="58">
        <v>1</v>
      </c>
      <c r="V109" s="58"/>
      <c r="W109" s="58"/>
      <c r="X109" s="58"/>
      <c r="Y109" s="58">
        <v>1</v>
      </c>
      <c r="Z109" s="58">
        <v>1</v>
      </c>
      <c r="AA109" s="58"/>
      <c r="AB109" s="58">
        <v>1</v>
      </c>
      <c r="AC109" s="58"/>
      <c r="AD109" s="58"/>
      <c r="AE109" s="58"/>
      <c r="AF109" s="58"/>
      <c r="AG109" s="58"/>
      <c r="AH109" s="58">
        <v>1</v>
      </c>
      <c r="AI109" s="58">
        <v>1</v>
      </c>
      <c r="AJ109" s="58">
        <v>1</v>
      </c>
      <c r="AK109" s="58">
        <v>1</v>
      </c>
      <c r="AL109" s="58">
        <v>1</v>
      </c>
      <c r="AM109" s="58"/>
      <c r="AN109" s="58">
        <v>1</v>
      </c>
      <c r="AO109" s="58">
        <v>1</v>
      </c>
      <c r="AP109" s="58">
        <v>1</v>
      </c>
      <c r="AQ109" s="58"/>
      <c r="AR109" s="58"/>
      <c r="AS109" s="58"/>
      <c r="AT109" s="58">
        <v>1</v>
      </c>
      <c r="AU109" s="58">
        <v>1</v>
      </c>
      <c r="AV109" s="58">
        <v>1</v>
      </c>
      <c r="AW109" s="58"/>
      <c r="AX109" s="58"/>
      <c r="AY109" s="58">
        <v>1</v>
      </c>
      <c r="AZ109" s="58">
        <v>1</v>
      </c>
      <c r="BA109" s="58">
        <v>1</v>
      </c>
      <c r="BB109" s="58">
        <f>SUM(C109:BA109)</f>
        <v>31</v>
      </c>
      <c r="BC109" s="157">
        <f t="shared" ref="BC109:BC112" si="17">BB109/BB$33*100</f>
        <v>60.784313725490193</v>
      </c>
    </row>
    <row r="110" spans="1:55">
      <c r="A110" s="71" t="s">
        <v>36</v>
      </c>
      <c r="B110" s="58">
        <v>3</v>
      </c>
      <c r="C110" s="58"/>
      <c r="D110" s="58"/>
      <c r="E110" s="58"/>
      <c r="F110" s="58"/>
      <c r="G110" s="58"/>
      <c r="H110" s="58"/>
      <c r="I110" s="58"/>
      <c r="J110" s="58"/>
      <c r="K110" s="58">
        <v>1</v>
      </c>
      <c r="L110" s="58"/>
      <c r="M110" s="58"/>
      <c r="N110" s="58">
        <v>1</v>
      </c>
      <c r="O110" s="58"/>
      <c r="P110" s="58"/>
      <c r="Q110" s="58"/>
      <c r="R110" s="58"/>
      <c r="S110" s="58"/>
      <c r="T110" s="58"/>
      <c r="U110" s="58"/>
      <c r="V110" s="58">
        <v>1</v>
      </c>
      <c r="W110" s="58"/>
      <c r="X110" s="58"/>
      <c r="Y110" s="58"/>
      <c r="Z110" s="58"/>
      <c r="AA110" s="58"/>
      <c r="AB110" s="58"/>
      <c r="AC110" s="58">
        <v>1</v>
      </c>
      <c r="AD110" s="58"/>
      <c r="AE110" s="58"/>
      <c r="AF110" s="58">
        <v>1</v>
      </c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>
        <v>1</v>
      </c>
      <c r="AT110" s="58"/>
      <c r="AU110" s="58"/>
      <c r="AV110" s="58"/>
      <c r="AW110" s="58">
        <v>1</v>
      </c>
      <c r="AX110" s="58"/>
      <c r="AY110" s="58"/>
      <c r="AZ110" s="58"/>
      <c r="BA110" s="58"/>
      <c r="BB110" s="58">
        <f>SUM(C110:BA110)</f>
        <v>7</v>
      </c>
      <c r="BC110" s="157">
        <f t="shared" si="17"/>
        <v>13.725490196078432</v>
      </c>
    </row>
    <row r="111" spans="1:55">
      <c r="A111" s="71" t="s">
        <v>37</v>
      </c>
      <c r="B111" s="58">
        <v>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>
        <v>1</v>
      </c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>
        <f>SUM(C111:BA111)</f>
        <v>1</v>
      </c>
      <c r="BC111" s="157">
        <f t="shared" si="17"/>
        <v>1.9607843137254901</v>
      </c>
    </row>
    <row r="112" spans="1:55">
      <c r="A112" s="71" t="s">
        <v>38</v>
      </c>
      <c r="B112" s="58">
        <v>5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>
        <v>1</v>
      </c>
      <c r="T112" s="58"/>
      <c r="U112" s="58"/>
      <c r="V112" s="58"/>
      <c r="W112" s="58"/>
      <c r="X112" s="58"/>
      <c r="Y112" s="58"/>
      <c r="Z112" s="58"/>
      <c r="AA112" s="58">
        <v>1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>
        <f>SUM(C112:BA112)</f>
        <v>2</v>
      </c>
      <c r="BC112" s="157">
        <f t="shared" si="17"/>
        <v>3.9215686274509802</v>
      </c>
    </row>
    <row r="113" spans="1:55" s="75" customFormat="1" ht="20.25" customHeight="1">
      <c r="A113" s="168" t="s">
        <v>257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70"/>
      <c r="Q113" s="106"/>
      <c r="R113" s="118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40"/>
      <c r="AJ113" s="140"/>
      <c r="AK113" s="140"/>
      <c r="AL113" s="140"/>
      <c r="AM113" s="140"/>
      <c r="AN113" s="140"/>
      <c r="AO113" s="140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74">
        <f>SUM(BB114:BB118)</f>
        <v>51</v>
      </c>
      <c r="BC113" s="74">
        <f>SUM(BC114:BC118)</f>
        <v>100</v>
      </c>
    </row>
    <row r="114" spans="1:55">
      <c r="A114" s="71" t="s">
        <v>34</v>
      </c>
      <c r="B114" s="58">
        <v>1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>
        <v>1</v>
      </c>
      <c r="P114" s="58"/>
      <c r="Q114" s="58"/>
      <c r="R114" s="58"/>
      <c r="S114" s="58"/>
      <c r="T114" s="58"/>
      <c r="U114" s="58"/>
      <c r="V114" s="58"/>
      <c r="W114" s="58">
        <v>1</v>
      </c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>
        <v>1</v>
      </c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>
        <f>SUM(C114:BA114)</f>
        <v>3</v>
      </c>
      <c r="BC114" s="157">
        <f>BB114/BB$33*100</f>
        <v>5.8823529411764701</v>
      </c>
    </row>
    <row r="115" spans="1:55">
      <c r="A115" s="71" t="s">
        <v>35</v>
      </c>
      <c r="B115" s="58">
        <v>2</v>
      </c>
      <c r="C115" s="58">
        <v>1</v>
      </c>
      <c r="D115" s="58"/>
      <c r="E115" s="58">
        <v>1</v>
      </c>
      <c r="F115" s="58"/>
      <c r="G115" s="58"/>
      <c r="H115" s="58">
        <v>1</v>
      </c>
      <c r="I115" s="58"/>
      <c r="J115" s="58">
        <v>1</v>
      </c>
      <c r="K115" s="58"/>
      <c r="L115" s="58"/>
      <c r="M115" s="58"/>
      <c r="N115" s="58"/>
      <c r="O115" s="58"/>
      <c r="P115" s="58"/>
      <c r="Q115" s="58">
        <v>1</v>
      </c>
      <c r="R115" s="58"/>
      <c r="S115" s="58">
        <v>1</v>
      </c>
      <c r="T115" s="58"/>
      <c r="U115" s="58">
        <v>1</v>
      </c>
      <c r="V115" s="58"/>
      <c r="W115" s="58"/>
      <c r="X115" s="58">
        <v>1</v>
      </c>
      <c r="Y115" s="58">
        <v>1</v>
      </c>
      <c r="Z115" s="58">
        <v>1</v>
      </c>
      <c r="AA115" s="58"/>
      <c r="AB115" s="58"/>
      <c r="AC115" s="58">
        <v>1</v>
      </c>
      <c r="AD115" s="58">
        <v>1</v>
      </c>
      <c r="AE115" s="58"/>
      <c r="AF115" s="58"/>
      <c r="AG115" s="58">
        <v>1</v>
      </c>
      <c r="AH115" s="58">
        <v>1</v>
      </c>
      <c r="AI115" s="58"/>
      <c r="AJ115" s="58">
        <v>1</v>
      </c>
      <c r="AK115" s="58"/>
      <c r="AL115" s="58">
        <v>1</v>
      </c>
      <c r="AM115" s="58">
        <v>1</v>
      </c>
      <c r="AN115" s="58"/>
      <c r="AO115" s="58">
        <v>1</v>
      </c>
      <c r="AP115" s="58"/>
      <c r="AQ115" s="58"/>
      <c r="AR115" s="58">
        <v>1</v>
      </c>
      <c r="AS115" s="58"/>
      <c r="AT115" s="58"/>
      <c r="AU115" s="58">
        <v>1</v>
      </c>
      <c r="AV115" s="58"/>
      <c r="AW115" s="58"/>
      <c r="AX115" s="58"/>
      <c r="AY115" s="58">
        <v>1</v>
      </c>
      <c r="AZ115" s="58"/>
      <c r="BA115" s="58"/>
      <c r="BB115" s="58">
        <f>SUM(C115:BA115)</f>
        <v>21</v>
      </c>
      <c r="BC115" s="157">
        <f t="shared" ref="BC115:BC118" si="18">BB115/BB$33*100</f>
        <v>41.17647058823529</v>
      </c>
    </row>
    <row r="116" spans="1:55">
      <c r="A116" s="71" t="s">
        <v>36</v>
      </c>
      <c r="B116" s="58">
        <v>3</v>
      </c>
      <c r="C116" s="58"/>
      <c r="D116" s="58">
        <v>1</v>
      </c>
      <c r="E116" s="58"/>
      <c r="F116" s="58">
        <v>1</v>
      </c>
      <c r="G116" s="58"/>
      <c r="H116" s="58"/>
      <c r="I116" s="58">
        <v>1</v>
      </c>
      <c r="J116" s="58"/>
      <c r="K116" s="58">
        <v>1</v>
      </c>
      <c r="L116" s="58">
        <v>1</v>
      </c>
      <c r="M116" s="58">
        <v>1</v>
      </c>
      <c r="N116" s="58">
        <v>1</v>
      </c>
      <c r="O116" s="58"/>
      <c r="P116" s="58"/>
      <c r="Q116" s="58"/>
      <c r="R116" s="58"/>
      <c r="S116" s="58"/>
      <c r="T116" s="58">
        <v>1</v>
      </c>
      <c r="U116" s="58"/>
      <c r="V116" s="58">
        <v>1</v>
      </c>
      <c r="W116" s="58"/>
      <c r="X116" s="58"/>
      <c r="Y116" s="58"/>
      <c r="Z116" s="58"/>
      <c r="AA116" s="58"/>
      <c r="AB116" s="58">
        <v>1</v>
      </c>
      <c r="AC116" s="58"/>
      <c r="AD116" s="58"/>
      <c r="AE116" s="58">
        <v>1</v>
      </c>
      <c r="AF116" s="58">
        <v>1</v>
      </c>
      <c r="AG116" s="58"/>
      <c r="AH116" s="58"/>
      <c r="AI116" s="58">
        <v>1</v>
      </c>
      <c r="AJ116" s="58"/>
      <c r="AK116" s="58">
        <v>1</v>
      </c>
      <c r="AL116" s="58"/>
      <c r="AM116" s="58"/>
      <c r="AN116" s="58"/>
      <c r="AO116" s="58"/>
      <c r="AP116" s="58">
        <v>1</v>
      </c>
      <c r="AQ116" s="58"/>
      <c r="AR116" s="58"/>
      <c r="AS116" s="58">
        <v>1</v>
      </c>
      <c r="AT116" s="58">
        <v>1</v>
      </c>
      <c r="AU116" s="58"/>
      <c r="AV116" s="58">
        <v>1</v>
      </c>
      <c r="AW116" s="58"/>
      <c r="AX116" s="58">
        <v>1</v>
      </c>
      <c r="AY116" s="58"/>
      <c r="AZ116" s="58"/>
      <c r="BA116" s="58"/>
      <c r="BB116" s="58">
        <f>SUM(C116:BA116)</f>
        <v>19</v>
      </c>
      <c r="BC116" s="157">
        <f t="shared" si="18"/>
        <v>37.254901960784316</v>
      </c>
    </row>
    <row r="117" spans="1:55">
      <c r="A117" s="71" t="s">
        <v>37</v>
      </c>
      <c r="B117" s="58">
        <v>4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>
        <v>1</v>
      </c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>
        <v>1</v>
      </c>
      <c r="AX117" s="58"/>
      <c r="AY117" s="58"/>
      <c r="AZ117" s="58">
        <v>1</v>
      </c>
      <c r="BA117" s="58">
        <v>1</v>
      </c>
      <c r="BB117" s="58">
        <f>SUM(C117:BA117)</f>
        <v>4</v>
      </c>
      <c r="BC117" s="157">
        <f t="shared" si="18"/>
        <v>7.8431372549019605</v>
      </c>
    </row>
    <row r="118" spans="1:55">
      <c r="A118" s="71" t="s">
        <v>38</v>
      </c>
      <c r="B118" s="58">
        <v>5</v>
      </c>
      <c r="C118" s="58"/>
      <c r="D118" s="58"/>
      <c r="E118" s="58"/>
      <c r="F118" s="58"/>
      <c r="G118" s="58">
        <v>1</v>
      </c>
      <c r="H118" s="58"/>
      <c r="I118" s="58"/>
      <c r="J118" s="58"/>
      <c r="K118" s="58"/>
      <c r="L118" s="58"/>
      <c r="M118" s="58"/>
      <c r="N118" s="58"/>
      <c r="O118" s="58"/>
      <c r="P118" s="58">
        <v>1</v>
      </c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>
        <v>1</v>
      </c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>
        <v>1</v>
      </c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>
        <f>SUM(C118:BA118)</f>
        <v>4</v>
      </c>
      <c r="BC118" s="157">
        <f t="shared" si="18"/>
        <v>7.8431372549019605</v>
      </c>
    </row>
    <row r="119" spans="1:55" s="75" customFormat="1">
      <c r="A119" s="164" t="s">
        <v>59</v>
      </c>
      <c r="B119" s="165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90"/>
      <c r="O119" s="90"/>
      <c r="P119" s="77"/>
      <c r="Q119" s="102"/>
      <c r="R119" s="116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38"/>
      <c r="AJ119" s="138"/>
      <c r="AK119" s="138"/>
      <c r="AL119" s="138"/>
      <c r="AM119" s="138"/>
      <c r="AN119" s="138"/>
      <c r="AO119" s="138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74">
        <f>SUM(BB120:BB124)</f>
        <v>51</v>
      </c>
      <c r="BC119" s="74">
        <f>SUM(BC120:BC124)</f>
        <v>100</v>
      </c>
    </row>
    <row r="120" spans="1:55">
      <c r="A120" s="71" t="s">
        <v>34</v>
      </c>
      <c r="B120" s="58">
        <v>1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>
        <v>1</v>
      </c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>
        <v>1</v>
      </c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>
        <f>SUM(C120:BA120)</f>
        <v>2</v>
      </c>
      <c r="BC120" s="157">
        <f>BB120/BB$33*100</f>
        <v>3.9215686274509802</v>
      </c>
    </row>
    <row r="121" spans="1:55">
      <c r="A121" s="71" t="s">
        <v>35</v>
      </c>
      <c r="B121" s="58">
        <v>2</v>
      </c>
      <c r="C121" s="58">
        <v>1</v>
      </c>
      <c r="D121" s="58"/>
      <c r="E121" s="58">
        <v>1</v>
      </c>
      <c r="F121" s="58"/>
      <c r="G121" s="58"/>
      <c r="H121" s="58">
        <v>1</v>
      </c>
      <c r="I121" s="58">
        <v>1</v>
      </c>
      <c r="J121" s="58">
        <v>1</v>
      </c>
      <c r="K121" s="58">
        <v>1</v>
      </c>
      <c r="L121" s="58">
        <v>1</v>
      </c>
      <c r="M121" s="58"/>
      <c r="N121" s="58"/>
      <c r="O121" s="58">
        <v>1</v>
      </c>
      <c r="P121" s="58">
        <v>1</v>
      </c>
      <c r="Q121" s="58">
        <v>1</v>
      </c>
      <c r="R121" s="58"/>
      <c r="S121" s="58">
        <v>1</v>
      </c>
      <c r="T121" s="58">
        <v>1</v>
      </c>
      <c r="U121" s="58"/>
      <c r="V121" s="58"/>
      <c r="W121" s="58">
        <v>1</v>
      </c>
      <c r="X121" s="58">
        <v>1</v>
      </c>
      <c r="Y121" s="58">
        <v>1</v>
      </c>
      <c r="Z121" s="58">
        <v>1</v>
      </c>
      <c r="AA121" s="58"/>
      <c r="AB121" s="58"/>
      <c r="AC121" s="58">
        <v>1</v>
      </c>
      <c r="AD121" s="58">
        <v>1</v>
      </c>
      <c r="AE121" s="58">
        <v>1</v>
      </c>
      <c r="AF121" s="58">
        <v>1</v>
      </c>
      <c r="AG121" s="58">
        <v>1</v>
      </c>
      <c r="AH121" s="58">
        <v>1</v>
      </c>
      <c r="AI121" s="58">
        <v>1</v>
      </c>
      <c r="AJ121" s="58">
        <v>1</v>
      </c>
      <c r="AK121" s="58">
        <v>1</v>
      </c>
      <c r="AL121" s="58">
        <v>1</v>
      </c>
      <c r="AM121" s="58">
        <v>1</v>
      </c>
      <c r="AN121" s="58"/>
      <c r="AO121" s="58">
        <v>1</v>
      </c>
      <c r="AP121" s="58">
        <v>1</v>
      </c>
      <c r="AQ121" s="58"/>
      <c r="AR121" s="58">
        <v>1</v>
      </c>
      <c r="AS121" s="58"/>
      <c r="AT121" s="58"/>
      <c r="AU121" s="58">
        <v>1</v>
      </c>
      <c r="AV121" s="58">
        <v>1</v>
      </c>
      <c r="AW121" s="58"/>
      <c r="AX121" s="58">
        <v>1</v>
      </c>
      <c r="AY121" s="58">
        <v>1</v>
      </c>
      <c r="AZ121" s="58"/>
      <c r="BA121" s="58">
        <v>1</v>
      </c>
      <c r="BB121" s="58">
        <f>SUM(C121:BA121)</f>
        <v>35</v>
      </c>
      <c r="BC121" s="157">
        <f t="shared" ref="BC121:BC124" si="19">BB121/BB$33*100</f>
        <v>68.627450980392155</v>
      </c>
    </row>
    <row r="122" spans="1:55">
      <c r="A122" s="71" t="s">
        <v>36</v>
      </c>
      <c r="B122" s="58">
        <v>3</v>
      </c>
      <c r="C122" s="58"/>
      <c r="D122" s="58">
        <v>1</v>
      </c>
      <c r="E122" s="58"/>
      <c r="F122" s="58">
        <v>1</v>
      </c>
      <c r="G122" s="58"/>
      <c r="H122" s="58"/>
      <c r="I122" s="58"/>
      <c r="J122" s="58"/>
      <c r="K122" s="58"/>
      <c r="L122" s="58"/>
      <c r="M122" s="58">
        <v>1</v>
      </c>
      <c r="N122" s="58">
        <v>1</v>
      </c>
      <c r="O122" s="58"/>
      <c r="P122" s="58"/>
      <c r="Q122" s="58"/>
      <c r="R122" s="58">
        <v>1</v>
      </c>
      <c r="S122" s="58"/>
      <c r="T122" s="58"/>
      <c r="U122" s="58"/>
      <c r="V122" s="58">
        <v>1</v>
      </c>
      <c r="W122" s="58"/>
      <c r="X122" s="58"/>
      <c r="Y122" s="58"/>
      <c r="Z122" s="58"/>
      <c r="AA122" s="58"/>
      <c r="AB122" s="58">
        <v>1</v>
      </c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>
        <v>1</v>
      </c>
      <c r="AO122" s="58"/>
      <c r="AP122" s="58"/>
      <c r="AQ122" s="58"/>
      <c r="AR122" s="58"/>
      <c r="AS122" s="58">
        <v>1</v>
      </c>
      <c r="AT122" s="58">
        <v>1</v>
      </c>
      <c r="AU122" s="58"/>
      <c r="AV122" s="58"/>
      <c r="AW122" s="58">
        <v>1</v>
      </c>
      <c r="AX122" s="58"/>
      <c r="AY122" s="58"/>
      <c r="AZ122" s="58">
        <v>1</v>
      </c>
      <c r="BA122" s="58"/>
      <c r="BB122" s="58">
        <f>SUM(C122:BA122)</f>
        <v>12</v>
      </c>
      <c r="BC122" s="157">
        <f t="shared" si="19"/>
        <v>23.52941176470588</v>
      </c>
    </row>
    <row r="123" spans="1:55">
      <c r="A123" s="71" t="s">
        <v>37</v>
      </c>
      <c r="B123" s="58">
        <v>4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>
        <f>SUM(C123:BA123)</f>
        <v>0</v>
      </c>
      <c r="BC123" s="157">
        <f t="shared" si="19"/>
        <v>0</v>
      </c>
    </row>
    <row r="124" spans="1:55">
      <c r="A124" s="71" t="s">
        <v>38</v>
      </c>
      <c r="B124" s="58">
        <v>5</v>
      </c>
      <c r="C124" s="58"/>
      <c r="D124" s="58"/>
      <c r="E124" s="58"/>
      <c r="F124" s="58"/>
      <c r="G124" s="58">
        <v>1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>
        <v>1</v>
      </c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>
        <f>SUM(C124:BA124)</f>
        <v>2</v>
      </c>
      <c r="BC124" s="157">
        <f t="shared" si="19"/>
        <v>3.9215686274509802</v>
      </c>
    </row>
    <row r="125" spans="1:55" s="75" customFormat="1">
      <c r="A125" s="173" t="s">
        <v>60</v>
      </c>
      <c r="B125" s="166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87"/>
      <c r="O125" s="87"/>
      <c r="P125" s="55"/>
      <c r="Q125" s="103"/>
      <c r="R125" s="113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35"/>
      <c r="AJ125" s="135"/>
      <c r="AK125" s="135"/>
      <c r="AL125" s="135"/>
      <c r="AM125" s="135"/>
      <c r="AN125" s="135"/>
      <c r="AO125" s="135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74">
        <f>SUM(BB126:BB130)</f>
        <v>51</v>
      </c>
      <c r="BC125" s="74">
        <f>SUM(BC126:BC130)</f>
        <v>100</v>
      </c>
    </row>
    <row r="126" spans="1:55">
      <c r="A126" s="71" t="s">
        <v>34</v>
      </c>
      <c r="B126" s="58">
        <v>1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>
        <f>SUM(C126:BA126)</f>
        <v>0</v>
      </c>
      <c r="BC126" s="157">
        <f>BB126/BB$33*100</f>
        <v>0</v>
      </c>
    </row>
    <row r="127" spans="1:55">
      <c r="A127" s="71" t="s">
        <v>35</v>
      </c>
      <c r="B127" s="58">
        <v>2</v>
      </c>
      <c r="C127" s="58"/>
      <c r="D127" s="58"/>
      <c r="E127" s="58">
        <v>1</v>
      </c>
      <c r="F127" s="58"/>
      <c r="G127" s="58">
        <v>1</v>
      </c>
      <c r="H127" s="58"/>
      <c r="I127" s="58"/>
      <c r="J127" s="58">
        <v>1</v>
      </c>
      <c r="K127" s="58"/>
      <c r="L127" s="58"/>
      <c r="M127" s="58"/>
      <c r="N127" s="58"/>
      <c r="O127" s="58"/>
      <c r="P127" s="58"/>
      <c r="Q127" s="58"/>
      <c r="R127" s="58"/>
      <c r="S127" s="58"/>
      <c r="T127" s="58">
        <v>1</v>
      </c>
      <c r="U127" s="58"/>
      <c r="V127" s="58"/>
      <c r="W127" s="58"/>
      <c r="X127" s="58"/>
      <c r="Y127" s="58"/>
      <c r="Z127" s="58">
        <v>1</v>
      </c>
      <c r="AA127" s="58"/>
      <c r="AB127" s="58"/>
      <c r="AC127" s="58"/>
      <c r="AD127" s="58"/>
      <c r="AE127" s="58"/>
      <c r="AF127" s="58">
        <v>1</v>
      </c>
      <c r="AG127" s="58"/>
      <c r="AH127" s="58"/>
      <c r="AI127" s="58">
        <v>1</v>
      </c>
      <c r="AJ127" s="58"/>
      <c r="AK127" s="58"/>
      <c r="AL127" s="58"/>
      <c r="AM127" s="58"/>
      <c r="AN127" s="58"/>
      <c r="AO127" s="58"/>
      <c r="AP127" s="58"/>
      <c r="AQ127" s="58">
        <v>1</v>
      </c>
      <c r="AR127" s="58">
        <v>1</v>
      </c>
      <c r="AS127" s="58"/>
      <c r="AT127" s="58"/>
      <c r="AU127" s="58"/>
      <c r="AV127" s="58"/>
      <c r="AW127" s="58"/>
      <c r="AX127" s="58"/>
      <c r="AY127" s="58">
        <v>1</v>
      </c>
      <c r="AZ127" s="58"/>
      <c r="BA127" s="58"/>
      <c r="BB127" s="58">
        <f>SUM(C127:BA127)</f>
        <v>10</v>
      </c>
      <c r="BC127" s="157">
        <f t="shared" ref="BC127:BC130" si="20">BB127/BB$33*100</f>
        <v>19.607843137254903</v>
      </c>
    </row>
    <row r="128" spans="1:55">
      <c r="A128" s="71" t="s">
        <v>36</v>
      </c>
      <c r="B128" s="58">
        <v>3</v>
      </c>
      <c r="C128" s="58">
        <v>1</v>
      </c>
      <c r="D128" s="58"/>
      <c r="E128" s="58"/>
      <c r="F128" s="58">
        <v>1</v>
      </c>
      <c r="G128" s="58"/>
      <c r="H128" s="58"/>
      <c r="I128" s="58"/>
      <c r="J128" s="58"/>
      <c r="K128" s="58">
        <v>1</v>
      </c>
      <c r="L128" s="58">
        <v>1</v>
      </c>
      <c r="M128" s="58">
        <v>1</v>
      </c>
      <c r="N128" s="58">
        <v>1</v>
      </c>
      <c r="O128" s="58"/>
      <c r="P128" s="58"/>
      <c r="Q128" s="58"/>
      <c r="R128" s="58">
        <v>1</v>
      </c>
      <c r="S128" s="58">
        <v>1</v>
      </c>
      <c r="T128" s="58"/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/>
      <c r="AA128" s="58"/>
      <c r="AB128" s="58">
        <v>1</v>
      </c>
      <c r="AC128" s="58"/>
      <c r="AD128" s="58">
        <v>1</v>
      </c>
      <c r="AE128" s="58"/>
      <c r="AF128" s="58"/>
      <c r="AG128" s="58"/>
      <c r="AH128" s="58">
        <v>1</v>
      </c>
      <c r="AI128" s="58"/>
      <c r="AJ128" s="58"/>
      <c r="AK128" s="58">
        <v>1</v>
      </c>
      <c r="AL128" s="58">
        <v>1</v>
      </c>
      <c r="AM128" s="58">
        <v>1</v>
      </c>
      <c r="AN128" s="58"/>
      <c r="AO128" s="58"/>
      <c r="AP128" s="58">
        <v>1</v>
      </c>
      <c r="AQ128" s="58"/>
      <c r="AR128" s="58"/>
      <c r="AS128" s="58"/>
      <c r="AT128" s="58">
        <v>1</v>
      </c>
      <c r="AU128" s="58">
        <v>1</v>
      </c>
      <c r="AV128" s="58">
        <v>1</v>
      </c>
      <c r="AW128" s="58">
        <v>1</v>
      </c>
      <c r="AX128" s="58"/>
      <c r="AY128" s="58"/>
      <c r="AZ128" s="58"/>
      <c r="BA128" s="58">
        <v>1</v>
      </c>
      <c r="BB128" s="58">
        <f>SUM(C128:BA128)</f>
        <v>25</v>
      </c>
      <c r="BC128" s="157">
        <f t="shared" si="20"/>
        <v>49.019607843137251</v>
      </c>
    </row>
    <row r="129" spans="1:55">
      <c r="A129" s="71" t="s">
        <v>37</v>
      </c>
      <c r="B129" s="58">
        <v>4</v>
      </c>
      <c r="C129" s="58"/>
      <c r="D129" s="58"/>
      <c r="E129" s="58"/>
      <c r="F129" s="58"/>
      <c r="G129" s="58"/>
      <c r="H129" s="58">
        <v>1</v>
      </c>
      <c r="I129" s="58">
        <v>1</v>
      </c>
      <c r="J129" s="58"/>
      <c r="K129" s="58"/>
      <c r="L129" s="58"/>
      <c r="M129" s="58"/>
      <c r="N129" s="58"/>
      <c r="O129" s="58">
        <v>1</v>
      </c>
      <c r="P129" s="58"/>
      <c r="Q129" s="58">
        <v>1</v>
      </c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>
        <v>1</v>
      </c>
      <c r="AD129" s="58"/>
      <c r="AE129" s="58"/>
      <c r="AF129" s="58"/>
      <c r="AG129" s="58"/>
      <c r="AH129" s="58"/>
      <c r="AI129" s="58"/>
      <c r="AJ129" s="58">
        <v>1</v>
      </c>
      <c r="AK129" s="58"/>
      <c r="AL129" s="58"/>
      <c r="AM129" s="58"/>
      <c r="AN129" s="58"/>
      <c r="AO129" s="58">
        <v>1</v>
      </c>
      <c r="AP129" s="58"/>
      <c r="AQ129" s="58"/>
      <c r="AR129" s="58"/>
      <c r="AS129" s="58">
        <v>1</v>
      </c>
      <c r="AT129" s="58"/>
      <c r="AU129" s="58"/>
      <c r="AV129" s="58"/>
      <c r="AW129" s="58"/>
      <c r="AX129" s="58">
        <v>1</v>
      </c>
      <c r="AY129" s="58"/>
      <c r="AZ129" s="58">
        <v>1</v>
      </c>
      <c r="BA129" s="58"/>
      <c r="BB129" s="58">
        <f>SUM(C129:BA129)</f>
        <v>10</v>
      </c>
      <c r="BC129" s="157">
        <f t="shared" si="20"/>
        <v>19.607843137254903</v>
      </c>
    </row>
    <row r="130" spans="1:55">
      <c r="A130" s="71" t="s">
        <v>38</v>
      </c>
      <c r="B130" s="58">
        <v>5</v>
      </c>
      <c r="C130" s="58"/>
      <c r="D130" s="58">
        <v>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>
        <v>1</v>
      </c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>
        <v>1</v>
      </c>
      <c r="AB130" s="58"/>
      <c r="AC130" s="58"/>
      <c r="AD130" s="58"/>
      <c r="AE130" s="58">
        <v>1</v>
      </c>
      <c r="AF130" s="58"/>
      <c r="AG130" s="58">
        <v>1</v>
      </c>
      <c r="AH130" s="58"/>
      <c r="AI130" s="58"/>
      <c r="AJ130" s="58"/>
      <c r="AK130" s="58"/>
      <c r="AL130" s="58"/>
      <c r="AM130" s="58"/>
      <c r="AN130" s="58">
        <v>1</v>
      </c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>
        <f>SUM(C130:BA130)</f>
        <v>6</v>
      </c>
      <c r="BC130" s="157">
        <f t="shared" si="20"/>
        <v>11.76470588235294</v>
      </c>
    </row>
    <row r="131" spans="1:55" s="75" customFormat="1">
      <c r="A131" s="173" t="s">
        <v>218</v>
      </c>
      <c r="B131" s="166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87"/>
      <c r="O131" s="87"/>
      <c r="P131" s="55"/>
      <c r="Q131" s="103"/>
      <c r="R131" s="113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35"/>
      <c r="AJ131" s="135"/>
      <c r="AK131" s="135"/>
      <c r="AL131" s="135"/>
      <c r="AM131" s="135"/>
      <c r="AN131" s="135"/>
      <c r="AO131" s="135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74">
        <f>SUM(BB132:BB136)</f>
        <v>51</v>
      </c>
      <c r="BC131" s="74">
        <f>SUM(BC132:BC136)</f>
        <v>100</v>
      </c>
    </row>
    <row r="132" spans="1:55">
      <c r="A132" s="71" t="s">
        <v>34</v>
      </c>
      <c r="B132" s="58">
        <v>1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>
        <f>SUM(C132:BA132)</f>
        <v>0</v>
      </c>
      <c r="BC132" s="157">
        <f>BB132/BB$33*100</f>
        <v>0</v>
      </c>
    </row>
    <row r="133" spans="1:55">
      <c r="A133" s="71" t="s">
        <v>35</v>
      </c>
      <c r="B133" s="58">
        <v>2</v>
      </c>
      <c r="C133" s="58"/>
      <c r="D133" s="58"/>
      <c r="E133" s="58">
        <v>1</v>
      </c>
      <c r="F133" s="58">
        <v>1</v>
      </c>
      <c r="G133" s="58">
        <v>1</v>
      </c>
      <c r="H133" s="58">
        <v>1</v>
      </c>
      <c r="I133" s="58">
        <v>1</v>
      </c>
      <c r="J133" s="58">
        <v>1</v>
      </c>
      <c r="K133" s="58"/>
      <c r="L133" s="58"/>
      <c r="M133" s="58"/>
      <c r="N133" s="58"/>
      <c r="O133" s="58"/>
      <c r="P133" s="58">
        <v>1</v>
      </c>
      <c r="Q133" s="58"/>
      <c r="R133" s="58"/>
      <c r="S133" s="58">
        <v>1</v>
      </c>
      <c r="T133" s="58"/>
      <c r="U133" s="58"/>
      <c r="V133" s="58"/>
      <c r="W133" s="58"/>
      <c r="X133" s="58">
        <v>1</v>
      </c>
      <c r="Y133" s="58"/>
      <c r="Z133" s="58"/>
      <c r="AA133" s="58"/>
      <c r="AB133" s="58"/>
      <c r="AC133" s="58"/>
      <c r="AD133" s="58">
        <v>1</v>
      </c>
      <c r="AE133" s="58">
        <v>1</v>
      </c>
      <c r="AF133" s="58"/>
      <c r="AG133" s="58"/>
      <c r="AH133" s="58"/>
      <c r="AI133" s="58"/>
      <c r="AJ133" s="58"/>
      <c r="AK133" s="58"/>
      <c r="AL133" s="58">
        <v>1</v>
      </c>
      <c r="AM133" s="58"/>
      <c r="AN133" s="58"/>
      <c r="AO133" s="58"/>
      <c r="AP133" s="58"/>
      <c r="AQ133" s="58">
        <v>1</v>
      </c>
      <c r="AR133" s="58"/>
      <c r="AS133" s="58"/>
      <c r="AT133" s="58"/>
      <c r="AU133" s="58"/>
      <c r="AV133" s="58"/>
      <c r="AW133" s="58"/>
      <c r="AX133" s="58">
        <v>1</v>
      </c>
      <c r="AY133" s="58"/>
      <c r="AZ133" s="58"/>
      <c r="BA133" s="58">
        <v>1</v>
      </c>
      <c r="BB133" s="58">
        <f>SUM(C133:BA133)</f>
        <v>15</v>
      </c>
      <c r="BC133" s="157">
        <f t="shared" ref="BC133:BC136" si="21">BB133/BB$33*100</f>
        <v>29.411764705882355</v>
      </c>
    </row>
    <row r="134" spans="1:55">
      <c r="A134" s="71" t="s">
        <v>36</v>
      </c>
      <c r="B134" s="58">
        <v>3</v>
      </c>
      <c r="C134" s="58">
        <v>1</v>
      </c>
      <c r="D134" s="58"/>
      <c r="E134" s="58"/>
      <c r="F134" s="58"/>
      <c r="G134" s="58"/>
      <c r="H134" s="58"/>
      <c r="I134" s="58"/>
      <c r="J134" s="58"/>
      <c r="K134" s="58">
        <v>1</v>
      </c>
      <c r="L134" s="58">
        <v>1</v>
      </c>
      <c r="M134" s="58"/>
      <c r="N134" s="58">
        <v>1</v>
      </c>
      <c r="O134" s="58">
        <v>1</v>
      </c>
      <c r="P134" s="58"/>
      <c r="Q134" s="58">
        <v>1</v>
      </c>
      <c r="R134" s="58">
        <v>1</v>
      </c>
      <c r="S134" s="58"/>
      <c r="T134" s="58"/>
      <c r="U134" s="58">
        <v>1</v>
      </c>
      <c r="V134" s="58">
        <v>1</v>
      </c>
      <c r="W134" s="58">
        <v>1</v>
      </c>
      <c r="X134" s="58"/>
      <c r="Y134" s="58">
        <v>1</v>
      </c>
      <c r="Z134" s="58">
        <v>1</v>
      </c>
      <c r="AA134" s="58"/>
      <c r="AB134" s="58">
        <v>1</v>
      </c>
      <c r="AC134" s="58"/>
      <c r="AD134" s="58"/>
      <c r="AE134" s="58"/>
      <c r="AF134" s="58">
        <v>1</v>
      </c>
      <c r="AG134" s="58">
        <v>1</v>
      </c>
      <c r="AH134" s="58">
        <v>1</v>
      </c>
      <c r="AI134" s="58">
        <v>1</v>
      </c>
      <c r="AJ134" s="58"/>
      <c r="AK134" s="58"/>
      <c r="AL134" s="58"/>
      <c r="AM134" s="58">
        <v>1</v>
      </c>
      <c r="AN134" s="58"/>
      <c r="AO134" s="58"/>
      <c r="AP134" s="58"/>
      <c r="AQ134" s="58"/>
      <c r="AR134" s="58">
        <v>1</v>
      </c>
      <c r="AS134" s="58"/>
      <c r="AT134" s="58"/>
      <c r="AU134" s="58"/>
      <c r="AV134" s="58"/>
      <c r="AW134" s="58">
        <v>1</v>
      </c>
      <c r="AX134" s="58"/>
      <c r="AY134" s="58"/>
      <c r="AZ134" s="58">
        <v>1</v>
      </c>
      <c r="BA134" s="58"/>
      <c r="BB134" s="58">
        <f>SUM(C134:BA134)</f>
        <v>21</v>
      </c>
      <c r="BC134" s="157">
        <f t="shared" si="21"/>
        <v>41.17647058823529</v>
      </c>
    </row>
    <row r="135" spans="1:55">
      <c r="A135" s="71" t="s">
        <v>37</v>
      </c>
      <c r="B135" s="58">
        <v>4</v>
      </c>
      <c r="C135" s="58"/>
      <c r="D135" s="58">
        <v>1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>
        <v>1</v>
      </c>
      <c r="U135" s="58"/>
      <c r="V135" s="58"/>
      <c r="W135" s="58"/>
      <c r="X135" s="58"/>
      <c r="Y135" s="58"/>
      <c r="Z135" s="58"/>
      <c r="AA135" s="58"/>
      <c r="AB135" s="58"/>
      <c r="AC135" s="58">
        <v>1</v>
      </c>
      <c r="AD135" s="58"/>
      <c r="AE135" s="58"/>
      <c r="AF135" s="58"/>
      <c r="AG135" s="58"/>
      <c r="AH135" s="58"/>
      <c r="AI135" s="58"/>
      <c r="AJ135" s="58">
        <v>1</v>
      </c>
      <c r="AK135" s="58">
        <v>1</v>
      </c>
      <c r="AL135" s="58"/>
      <c r="AM135" s="58"/>
      <c r="AN135" s="58"/>
      <c r="AO135" s="58">
        <v>1</v>
      </c>
      <c r="AP135" s="58">
        <v>1</v>
      </c>
      <c r="AQ135" s="58"/>
      <c r="AR135" s="58"/>
      <c r="AS135" s="58">
        <v>1</v>
      </c>
      <c r="AT135" s="58">
        <v>1</v>
      </c>
      <c r="AU135" s="58">
        <v>1</v>
      </c>
      <c r="AV135" s="58">
        <v>1</v>
      </c>
      <c r="AW135" s="58"/>
      <c r="AX135" s="58"/>
      <c r="AY135" s="58"/>
      <c r="AZ135" s="58"/>
      <c r="BA135" s="58"/>
      <c r="BB135" s="58">
        <f>SUM(C135:BA135)</f>
        <v>11</v>
      </c>
      <c r="BC135" s="157">
        <f t="shared" si="21"/>
        <v>21.568627450980394</v>
      </c>
    </row>
    <row r="136" spans="1:55">
      <c r="A136" s="71" t="s">
        <v>38</v>
      </c>
      <c r="B136" s="58">
        <v>5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>
        <v>1</v>
      </c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>
        <v>1</v>
      </c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>
        <v>1</v>
      </c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>
        <v>1</v>
      </c>
      <c r="AZ136" s="58"/>
      <c r="BA136" s="58"/>
      <c r="BB136" s="58">
        <f>SUM(C136:BA136)</f>
        <v>4</v>
      </c>
      <c r="BC136" s="157">
        <f t="shared" si="21"/>
        <v>7.8431372549019605</v>
      </c>
    </row>
    <row r="137" spans="1:55" s="75" customFormat="1">
      <c r="A137" s="173" t="s">
        <v>248</v>
      </c>
      <c r="B137" s="166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4">
        <f>SUM(BB138:BB142)</f>
        <v>51</v>
      </c>
      <c r="BC137" s="74">
        <f>SUM(BC138:BC142)</f>
        <v>100</v>
      </c>
    </row>
    <row r="138" spans="1:55">
      <c r="A138" s="71" t="s">
        <v>34</v>
      </c>
      <c r="B138" s="58">
        <v>1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>
        <f>SUM(C138:BA138)</f>
        <v>0</v>
      </c>
      <c r="BC138" s="157">
        <f>BB138/BB$33*100</f>
        <v>0</v>
      </c>
    </row>
    <row r="139" spans="1:55">
      <c r="A139" s="71" t="s">
        <v>35</v>
      </c>
      <c r="B139" s="58">
        <v>2</v>
      </c>
      <c r="C139" s="48">
        <v>1</v>
      </c>
      <c r="D139" s="48"/>
      <c r="E139" s="48">
        <v>1</v>
      </c>
      <c r="F139" s="48">
        <v>1</v>
      </c>
      <c r="G139" s="48">
        <v>1</v>
      </c>
      <c r="H139" s="48">
        <v>1</v>
      </c>
      <c r="I139" s="48">
        <v>1</v>
      </c>
      <c r="J139" s="48">
        <v>1</v>
      </c>
      <c r="K139" s="48"/>
      <c r="L139" s="48">
        <v>1</v>
      </c>
      <c r="M139" s="48">
        <v>1</v>
      </c>
      <c r="N139" s="48"/>
      <c r="O139" s="48">
        <v>1</v>
      </c>
      <c r="P139" s="48"/>
      <c r="Q139" s="58"/>
      <c r="R139" s="58"/>
      <c r="S139" s="58">
        <v>1</v>
      </c>
      <c r="T139" s="58"/>
      <c r="U139" s="58"/>
      <c r="V139" s="58"/>
      <c r="W139" s="58">
        <v>1</v>
      </c>
      <c r="X139" s="58"/>
      <c r="Y139" s="58">
        <v>1</v>
      </c>
      <c r="Z139" s="58">
        <v>1</v>
      </c>
      <c r="AA139" s="58"/>
      <c r="AB139" s="58"/>
      <c r="AC139" s="58"/>
      <c r="AD139" s="58">
        <v>1</v>
      </c>
      <c r="AE139" s="58">
        <v>1</v>
      </c>
      <c r="AF139" s="58">
        <v>1</v>
      </c>
      <c r="AG139" s="58"/>
      <c r="AH139" s="58">
        <v>1</v>
      </c>
      <c r="AI139" s="58">
        <v>1</v>
      </c>
      <c r="AJ139" s="58">
        <v>1</v>
      </c>
      <c r="AK139" s="58">
        <v>1</v>
      </c>
      <c r="AL139" s="58">
        <v>1</v>
      </c>
      <c r="AM139" s="58">
        <v>1</v>
      </c>
      <c r="AN139" s="58"/>
      <c r="AO139" s="58">
        <v>1</v>
      </c>
      <c r="AP139" s="58">
        <v>1</v>
      </c>
      <c r="AQ139" s="58">
        <v>1</v>
      </c>
      <c r="AR139" s="58">
        <v>1</v>
      </c>
      <c r="AS139" s="58"/>
      <c r="AT139" s="58"/>
      <c r="AU139" s="58"/>
      <c r="AV139" s="58">
        <v>1</v>
      </c>
      <c r="AW139" s="58"/>
      <c r="AX139" s="58">
        <v>1</v>
      </c>
      <c r="AY139" s="58"/>
      <c r="AZ139" s="58"/>
      <c r="BA139" s="58">
        <v>1</v>
      </c>
      <c r="BB139" s="58">
        <f>SUM(C139:BA139)</f>
        <v>30</v>
      </c>
      <c r="BC139" s="157">
        <f t="shared" ref="BC139:BC142" si="22">BB139/BB$33*100</f>
        <v>58.82352941176471</v>
      </c>
    </row>
    <row r="140" spans="1:55">
      <c r="A140" s="71" t="s">
        <v>36</v>
      </c>
      <c r="B140" s="58">
        <v>3</v>
      </c>
      <c r="C140" s="48"/>
      <c r="D140" s="48">
        <v>1</v>
      </c>
      <c r="E140" s="48"/>
      <c r="F140" s="48"/>
      <c r="G140" s="48"/>
      <c r="H140" s="48"/>
      <c r="I140" s="48"/>
      <c r="J140" s="48"/>
      <c r="K140" s="48">
        <v>1</v>
      </c>
      <c r="L140" s="48"/>
      <c r="M140" s="48"/>
      <c r="N140" s="48">
        <v>1</v>
      </c>
      <c r="O140" s="48"/>
      <c r="P140" s="48"/>
      <c r="Q140" s="58">
        <v>1</v>
      </c>
      <c r="R140" s="58"/>
      <c r="S140" s="58"/>
      <c r="T140" s="58"/>
      <c r="U140" s="58">
        <v>1</v>
      </c>
      <c r="V140" s="58">
        <v>1</v>
      </c>
      <c r="W140" s="58"/>
      <c r="X140" s="58">
        <v>1</v>
      </c>
      <c r="Y140" s="58"/>
      <c r="Z140" s="58"/>
      <c r="AA140" s="58"/>
      <c r="AB140" s="58">
        <v>1</v>
      </c>
      <c r="AC140" s="58">
        <v>1</v>
      </c>
      <c r="AD140" s="58"/>
      <c r="AE140" s="58"/>
      <c r="AF140" s="58"/>
      <c r="AG140" s="58">
        <v>1</v>
      </c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>
        <v>1</v>
      </c>
      <c r="AT140" s="58">
        <v>1</v>
      </c>
      <c r="AU140" s="58"/>
      <c r="AV140" s="58"/>
      <c r="AW140" s="58">
        <v>1</v>
      </c>
      <c r="AX140" s="58"/>
      <c r="AY140" s="58"/>
      <c r="AZ140" s="58">
        <v>1</v>
      </c>
      <c r="BA140" s="58"/>
      <c r="BB140" s="58">
        <f>SUM(C140:BA140)</f>
        <v>14</v>
      </c>
      <c r="BC140" s="157">
        <f t="shared" si="22"/>
        <v>27.450980392156865</v>
      </c>
    </row>
    <row r="141" spans="1:55">
      <c r="A141" s="71" t="s">
        <v>37</v>
      </c>
      <c r="B141" s="58">
        <v>4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>
        <f>SUM(C141:BA141)</f>
        <v>0</v>
      </c>
      <c r="BC141" s="157">
        <f t="shared" si="22"/>
        <v>0</v>
      </c>
    </row>
    <row r="142" spans="1:55">
      <c r="A142" s="71" t="s">
        <v>38</v>
      </c>
      <c r="B142" s="58">
        <v>5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>
        <v>1</v>
      </c>
      <c r="Q142" s="58"/>
      <c r="R142" s="58">
        <v>1</v>
      </c>
      <c r="S142" s="58"/>
      <c r="T142" s="58">
        <v>1</v>
      </c>
      <c r="U142" s="58"/>
      <c r="V142" s="58"/>
      <c r="W142" s="58"/>
      <c r="X142" s="58"/>
      <c r="Y142" s="58"/>
      <c r="Z142" s="58"/>
      <c r="AA142" s="58">
        <v>1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>
        <v>1</v>
      </c>
      <c r="AO142" s="58"/>
      <c r="AP142" s="58"/>
      <c r="AQ142" s="58"/>
      <c r="AR142" s="58"/>
      <c r="AS142" s="58"/>
      <c r="AT142" s="58"/>
      <c r="AU142" s="58">
        <v>1</v>
      </c>
      <c r="AV142" s="58"/>
      <c r="AW142" s="58"/>
      <c r="AX142" s="58"/>
      <c r="AY142" s="58">
        <v>1</v>
      </c>
      <c r="AZ142" s="58"/>
      <c r="BA142" s="58"/>
      <c r="BB142" s="58">
        <f>SUM(C142:BA142)</f>
        <v>7</v>
      </c>
      <c r="BC142" s="157">
        <f t="shared" si="22"/>
        <v>13.725490196078432</v>
      </c>
    </row>
    <row r="143" spans="1:55" ht="49.5" customHeight="1">
      <c r="A143" s="178" t="s">
        <v>229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9"/>
    </row>
    <row r="144" spans="1:55">
      <c r="A144" s="181" t="s">
        <v>65</v>
      </c>
      <c r="B144" s="182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93"/>
      <c r="O144" s="93"/>
      <c r="P144" s="57"/>
      <c r="Q144" s="108"/>
      <c r="R144" s="119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41"/>
      <c r="AJ144" s="141"/>
      <c r="AK144" s="141"/>
      <c r="AL144" s="141"/>
      <c r="AM144" s="141"/>
      <c r="AN144" s="141"/>
      <c r="AO144" s="141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53"/>
      <c r="BC144" s="54"/>
    </row>
    <row r="145" spans="1:55" s="75" customFormat="1">
      <c r="A145" s="173" t="s">
        <v>52</v>
      </c>
      <c r="B145" s="166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87"/>
      <c r="O145" s="87"/>
      <c r="P145" s="55"/>
      <c r="Q145" s="103"/>
      <c r="R145" s="113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35"/>
      <c r="AJ145" s="135"/>
      <c r="AK145" s="135"/>
      <c r="AL145" s="135"/>
      <c r="AM145" s="135"/>
      <c r="AN145" s="135"/>
      <c r="AO145" s="135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74">
        <f>SUM(BB146:BB150)</f>
        <v>51</v>
      </c>
      <c r="BC145" s="74">
        <f>SUM(BC146:BC150)</f>
        <v>100.00000000000001</v>
      </c>
    </row>
    <row r="146" spans="1:55">
      <c r="A146" s="71" t="s">
        <v>61</v>
      </c>
      <c r="B146" s="58">
        <v>1</v>
      </c>
      <c r="C146" s="58">
        <v>1</v>
      </c>
      <c r="D146" s="58">
        <v>1</v>
      </c>
      <c r="E146" s="58">
        <v>1</v>
      </c>
      <c r="F146" s="58"/>
      <c r="G146" s="58"/>
      <c r="H146" s="58"/>
      <c r="I146" s="58"/>
      <c r="J146" s="58"/>
      <c r="K146" s="58"/>
      <c r="L146" s="58">
        <v>1</v>
      </c>
      <c r="M146" s="58"/>
      <c r="N146" s="58"/>
      <c r="O146" s="58">
        <v>1</v>
      </c>
      <c r="P146" s="58">
        <v>1</v>
      </c>
      <c r="Q146" s="58"/>
      <c r="R146" s="58">
        <v>1</v>
      </c>
      <c r="S146" s="58"/>
      <c r="T146" s="58">
        <v>1</v>
      </c>
      <c r="U146" s="58"/>
      <c r="V146" s="58"/>
      <c r="W146" s="58"/>
      <c r="X146" s="58"/>
      <c r="Y146" s="58">
        <v>1</v>
      </c>
      <c r="Z146" s="58">
        <v>1</v>
      </c>
      <c r="AA146" s="58"/>
      <c r="AB146" s="58">
        <v>1</v>
      </c>
      <c r="AC146" s="58"/>
      <c r="AD146" s="58"/>
      <c r="AE146" s="58"/>
      <c r="AF146" s="58"/>
      <c r="AG146" s="58"/>
      <c r="AH146" s="58"/>
      <c r="AI146" s="58"/>
      <c r="AJ146" s="58"/>
      <c r="AK146" s="58">
        <v>1</v>
      </c>
      <c r="AL146" s="58"/>
      <c r="AM146" s="58"/>
      <c r="AN146" s="58">
        <v>1</v>
      </c>
      <c r="AO146" s="58"/>
      <c r="AP146" s="58">
        <v>1</v>
      </c>
      <c r="AQ146" s="58">
        <v>1</v>
      </c>
      <c r="AR146" s="58">
        <v>1</v>
      </c>
      <c r="AS146" s="58"/>
      <c r="AT146" s="58"/>
      <c r="AU146" s="58">
        <v>1</v>
      </c>
      <c r="AV146" s="58">
        <v>1</v>
      </c>
      <c r="AW146" s="58"/>
      <c r="AX146" s="58"/>
      <c r="AY146" s="58">
        <v>1</v>
      </c>
      <c r="AZ146" s="58"/>
      <c r="BA146" s="58"/>
      <c r="BB146" s="58">
        <f>SUM(C146:BA146)</f>
        <v>19</v>
      </c>
      <c r="BC146" s="157">
        <f>BB146/BB$33*100</f>
        <v>37.254901960784316</v>
      </c>
    </row>
    <row r="147" spans="1:55">
      <c r="A147" s="71" t="s">
        <v>62</v>
      </c>
      <c r="B147" s="58">
        <v>2</v>
      </c>
      <c r="C147" s="58"/>
      <c r="D147" s="58"/>
      <c r="E147" s="58"/>
      <c r="F147" s="58"/>
      <c r="G147" s="58"/>
      <c r="H147" s="58"/>
      <c r="I147" s="58"/>
      <c r="J147" s="58">
        <v>1</v>
      </c>
      <c r="K147" s="58"/>
      <c r="L147" s="58"/>
      <c r="M147" s="58"/>
      <c r="N147" s="58"/>
      <c r="O147" s="58"/>
      <c r="P147" s="58"/>
      <c r="Q147" s="58"/>
      <c r="R147" s="58"/>
      <c r="S147" s="58">
        <v>1</v>
      </c>
      <c r="T147" s="58"/>
      <c r="U147" s="58">
        <v>1</v>
      </c>
      <c r="V147" s="58"/>
      <c r="W147" s="58"/>
      <c r="X147" s="58"/>
      <c r="Y147" s="58"/>
      <c r="Z147" s="58"/>
      <c r="AA147" s="58"/>
      <c r="AB147" s="58"/>
      <c r="AC147" s="58"/>
      <c r="AD147" s="58"/>
      <c r="AE147" s="58">
        <v>1</v>
      </c>
      <c r="AF147" s="58"/>
      <c r="AG147" s="58"/>
      <c r="AH147" s="58"/>
      <c r="AI147" s="58">
        <v>1</v>
      </c>
      <c r="AJ147" s="58"/>
      <c r="AK147" s="58"/>
      <c r="AL147" s="58"/>
      <c r="AM147" s="58">
        <v>1</v>
      </c>
      <c r="AN147" s="58"/>
      <c r="AO147" s="58">
        <v>1</v>
      </c>
      <c r="AP147" s="58"/>
      <c r="AQ147" s="58"/>
      <c r="AR147" s="58"/>
      <c r="AS147" s="58"/>
      <c r="AT147" s="58"/>
      <c r="AU147" s="58"/>
      <c r="AV147" s="58"/>
      <c r="AW147" s="58">
        <v>1</v>
      </c>
      <c r="AX147" s="58"/>
      <c r="AY147" s="58"/>
      <c r="AZ147" s="58">
        <v>1</v>
      </c>
      <c r="BA147" s="58">
        <v>1</v>
      </c>
      <c r="BB147" s="58">
        <f>SUM(C147:BA147)</f>
        <v>10</v>
      </c>
      <c r="BC147" s="157">
        <f t="shared" ref="BC147:BC150" si="23">BB147/BB$33*100</f>
        <v>19.607843137254903</v>
      </c>
    </row>
    <row r="148" spans="1:55">
      <c r="A148" s="71" t="s">
        <v>63</v>
      </c>
      <c r="B148" s="58">
        <v>3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>
        <v>1</v>
      </c>
      <c r="W148" s="58">
        <v>1</v>
      </c>
      <c r="X148" s="58"/>
      <c r="Y148" s="58"/>
      <c r="Z148" s="58"/>
      <c r="AA148" s="58"/>
      <c r="AB148" s="58"/>
      <c r="AC148" s="58"/>
      <c r="AD148" s="58">
        <v>1</v>
      </c>
      <c r="AE148" s="58"/>
      <c r="AF148" s="58">
        <v>1</v>
      </c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>
        <v>1</v>
      </c>
      <c r="AU148" s="58"/>
      <c r="AV148" s="58"/>
      <c r="AW148" s="58"/>
      <c r="AX148" s="58"/>
      <c r="AY148" s="58"/>
      <c r="AZ148" s="58"/>
      <c r="BA148" s="58"/>
      <c r="BB148" s="58">
        <f>SUM(C148:BA148)</f>
        <v>5</v>
      </c>
      <c r="BC148" s="157">
        <f t="shared" si="23"/>
        <v>9.8039215686274517</v>
      </c>
    </row>
    <row r="149" spans="1:55">
      <c r="A149" s="71" t="s">
        <v>64</v>
      </c>
      <c r="B149" s="58">
        <v>4</v>
      </c>
      <c r="C149" s="58"/>
      <c r="D149" s="58"/>
      <c r="E149" s="58"/>
      <c r="F149" s="58"/>
      <c r="G149" s="58"/>
      <c r="H149" s="58"/>
      <c r="I149" s="58"/>
      <c r="J149" s="58"/>
      <c r="K149" s="58">
        <v>1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>
        <v>1</v>
      </c>
      <c r="AB149" s="58"/>
      <c r="AC149" s="58">
        <v>1</v>
      </c>
      <c r="AD149" s="58"/>
      <c r="AE149" s="58"/>
      <c r="AF149" s="58"/>
      <c r="AG149" s="58">
        <v>1</v>
      </c>
      <c r="AH149" s="58"/>
      <c r="AI149" s="58"/>
      <c r="AJ149" s="58">
        <v>1</v>
      </c>
      <c r="AK149" s="58"/>
      <c r="AL149" s="58">
        <v>1</v>
      </c>
      <c r="AM149" s="58"/>
      <c r="AN149" s="58"/>
      <c r="AO149" s="58"/>
      <c r="AP149" s="58"/>
      <c r="AQ149" s="58"/>
      <c r="AR149" s="58"/>
      <c r="AS149" s="58">
        <v>1</v>
      </c>
      <c r="AT149" s="58"/>
      <c r="AU149" s="58"/>
      <c r="AV149" s="58"/>
      <c r="AW149" s="58"/>
      <c r="AX149" s="58"/>
      <c r="AY149" s="58"/>
      <c r="AZ149" s="58"/>
      <c r="BA149" s="58"/>
      <c r="BB149" s="58">
        <f>SUM(C149:BA149)</f>
        <v>7</v>
      </c>
      <c r="BC149" s="157">
        <f t="shared" si="23"/>
        <v>13.725490196078432</v>
      </c>
    </row>
    <row r="150" spans="1:55">
      <c r="A150" s="71" t="s">
        <v>38</v>
      </c>
      <c r="B150" s="58">
        <v>5</v>
      </c>
      <c r="C150" s="58"/>
      <c r="D150" s="58"/>
      <c r="E150" s="58"/>
      <c r="F150" s="58">
        <v>1</v>
      </c>
      <c r="G150" s="58">
        <v>1</v>
      </c>
      <c r="H150" s="58">
        <v>1</v>
      </c>
      <c r="I150" s="58">
        <v>1</v>
      </c>
      <c r="J150" s="58"/>
      <c r="K150" s="58"/>
      <c r="L150" s="58"/>
      <c r="M150" s="58">
        <v>1</v>
      </c>
      <c r="N150" s="58">
        <v>1</v>
      </c>
      <c r="O150" s="58"/>
      <c r="P150" s="58"/>
      <c r="Q150" s="58">
        <v>1</v>
      </c>
      <c r="R150" s="58"/>
      <c r="S150" s="58"/>
      <c r="T150" s="58"/>
      <c r="U150" s="58"/>
      <c r="V150" s="58"/>
      <c r="W150" s="58"/>
      <c r="X150" s="58">
        <v>1</v>
      </c>
      <c r="Y150" s="58"/>
      <c r="Z150" s="58"/>
      <c r="AA150" s="58"/>
      <c r="AB150" s="58"/>
      <c r="AC150" s="58"/>
      <c r="AD150" s="58"/>
      <c r="AE150" s="58"/>
      <c r="AF150" s="58"/>
      <c r="AG150" s="58"/>
      <c r="AH150" s="58">
        <v>1</v>
      </c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>
        <v>1</v>
      </c>
      <c r="AY150" s="58"/>
      <c r="AZ150" s="58"/>
      <c r="BA150" s="58"/>
      <c r="BB150" s="58">
        <f>SUM(C150:BA150)</f>
        <v>10</v>
      </c>
      <c r="BC150" s="157">
        <f t="shared" si="23"/>
        <v>19.607843137254903</v>
      </c>
    </row>
    <row r="151" spans="1:55" s="75" customFormat="1">
      <c r="A151" s="173" t="s">
        <v>51</v>
      </c>
      <c r="B151" s="166"/>
      <c r="C151" s="55"/>
      <c r="D151" s="55"/>
      <c r="E151" s="55"/>
      <c r="F151" s="55"/>
      <c r="G151" s="55"/>
      <c r="H151" s="61"/>
      <c r="I151" s="61"/>
      <c r="J151" s="55"/>
      <c r="K151" s="55"/>
      <c r="L151" s="55"/>
      <c r="M151" s="55"/>
      <c r="N151" s="87"/>
      <c r="O151" s="87"/>
      <c r="P151" s="55"/>
      <c r="Q151" s="103"/>
      <c r="R151" s="113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35"/>
      <c r="AJ151" s="135"/>
      <c r="AK151" s="135"/>
      <c r="AL151" s="135"/>
      <c r="AM151" s="135"/>
      <c r="AN151" s="135"/>
      <c r="AO151" s="135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74">
        <f>SUM(BB152:BB156)</f>
        <v>51</v>
      </c>
      <c r="BC151" s="74">
        <f>SUM(BC152:BC156)</f>
        <v>100.00000000000001</v>
      </c>
    </row>
    <row r="152" spans="1:55">
      <c r="A152" s="71" t="s">
        <v>61</v>
      </c>
      <c r="B152" s="58">
        <v>1</v>
      </c>
      <c r="C152" s="58"/>
      <c r="D152" s="58">
        <v>1</v>
      </c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>
        <v>1</v>
      </c>
      <c r="P152" s="58"/>
      <c r="Q152" s="58">
        <v>1</v>
      </c>
      <c r="R152" s="58"/>
      <c r="S152" s="58">
        <v>1</v>
      </c>
      <c r="T152" s="58"/>
      <c r="U152" s="58"/>
      <c r="V152" s="58"/>
      <c r="W152" s="58"/>
      <c r="X152" s="58"/>
      <c r="Y152" s="58"/>
      <c r="Z152" s="58">
        <v>1</v>
      </c>
      <c r="AA152" s="58"/>
      <c r="AB152" s="58">
        <v>1</v>
      </c>
      <c r="AC152" s="58"/>
      <c r="AD152" s="58"/>
      <c r="AE152" s="58"/>
      <c r="AF152" s="58"/>
      <c r="AG152" s="58"/>
      <c r="AH152" s="58"/>
      <c r="AI152" s="58">
        <v>1</v>
      </c>
      <c r="AJ152" s="58"/>
      <c r="AK152" s="58">
        <v>1</v>
      </c>
      <c r="AL152" s="58"/>
      <c r="AM152" s="58"/>
      <c r="AN152" s="58"/>
      <c r="AO152" s="58"/>
      <c r="AP152" s="58">
        <v>1</v>
      </c>
      <c r="AQ152" s="58"/>
      <c r="AR152" s="58"/>
      <c r="AS152" s="58"/>
      <c r="AT152" s="58"/>
      <c r="AU152" s="58">
        <v>1</v>
      </c>
      <c r="AV152" s="58">
        <v>1</v>
      </c>
      <c r="AW152" s="58"/>
      <c r="AX152" s="58"/>
      <c r="AY152" s="58"/>
      <c r="AZ152" s="58"/>
      <c r="BA152" s="58"/>
      <c r="BB152" s="58">
        <f>SUM(C152:BA152)</f>
        <v>11</v>
      </c>
      <c r="BC152" s="157">
        <f>BB152/BB$33*100</f>
        <v>21.568627450980394</v>
      </c>
    </row>
    <row r="153" spans="1:55">
      <c r="A153" s="71" t="s">
        <v>62</v>
      </c>
      <c r="B153" s="58">
        <v>2</v>
      </c>
      <c r="C153" s="58">
        <v>1</v>
      </c>
      <c r="D153" s="58"/>
      <c r="E153" s="58"/>
      <c r="F153" s="58"/>
      <c r="G153" s="58"/>
      <c r="H153" s="58"/>
      <c r="I153" s="58"/>
      <c r="J153" s="58">
        <v>1</v>
      </c>
      <c r="K153" s="58"/>
      <c r="L153" s="58"/>
      <c r="M153" s="58"/>
      <c r="N153" s="58"/>
      <c r="O153" s="58"/>
      <c r="P153" s="58">
        <v>1</v>
      </c>
      <c r="Q153" s="58"/>
      <c r="R153" s="58"/>
      <c r="S153" s="58"/>
      <c r="T153" s="58"/>
      <c r="U153" s="58">
        <v>1</v>
      </c>
      <c r="V153" s="58"/>
      <c r="W153" s="58"/>
      <c r="X153" s="58"/>
      <c r="Y153" s="58">
        <v>1</v>
      </c>
      <c r="Z153" s="58"/>
      <c r="AA153" s="58"/>
      <c r="AB153" s="58"/>
      <c r="AC153" s="58"/>
      <c r="AD153" s="58"/>
      <c r="AE153" s="58"/>
      <c r="AF153" s="58">
        <v>1</v>
      </c>
      <c r="AG153" s="58">
        <v>1</v>
      </c>
      <c r="AH153" s="58"/>
      <c r="AI153" s="58"/>
      <c r="AJ153" s="58"/>
      <c r="AK153" s="58"/>
      <c r="AL153" s="58"/>
      <c r="AM153" s="58"/>
      <c r="AN153" s="58"/>
      <c r="AO153" s="58">
        <v>1</v>
      </c>
      <c r="AP153" s="58"/>
      <c r="AQ153" s="58"/>
      <c r="AR153" s="58"/>
      <c r="AS153" s="58"/>
      <c r="AT153" s="58">
        <v>1</v>
      </c>
      <c r="AU153" s="58"/>
      <c r="AV153" s="58"/>
      <c r="AW153" s="58">
        <v>1</v>
      </c>
      <c r="AX153" s="58"/>
      <c r="AY153" s="58"/>
      <c r="AZ153" s="58">
        <v>1</v>
      </c>
      <c r="BA153" s="58"/>
      <c r="BB153" s="58">
        <f>SUM(C153:BA153)</f>
        <v>11</v>
      </c>
      <c r="BC153" s="157">
        <f t="shared" ref="BC153:BC156" si="24">BB153/BB$33*100</f>
        <v>21.568627450980394</v>
      </c>
    </row>
    <row r="154" spans="1:55">
      <c r="A154" s="71" t="s">
        <v>63</v>
      </c>
      <c r="B154" s="58">
        <v>3</v>
      </c>
      <c r="C154" s="58"/>
      <c r="D154" s="58"/>
      <c r="E154" s="58">
        <v>1</v>
      </c>
      <c r="F154" s="58"/>
      <c r="G154" s="58"/>
      <c r="H154" s="58"/>
      <c r="I154" s="58"/>
      <c r="J154" s="58"/>
      <c r="K154" s="58"/>
      <c r="L154" s="58">
        <v>1</v>
      </c>
      <c r="M154" s="58">
        <v>1</v>
      </c>
      <c r="N154" s="58"/>
      <c r="O154" s="58"/>
      <c r="P154" s="58"/>
      <c r="Q154" s="58"/>
      <c r="R154" s="58">
        <v>1</v>
      </c>
      <c r="S154" s="58"/>
      <c r="T154" s="58">
        <v>1</v>
      </c>
      <c r="U154" s="58"/>
      <c r="V154" s="58">
        <v>1</v>
      </c>
      <c r="W154" s="58">
        <v>1</v>
      </c>
      <c r="X154" s="58"/>
      <c r="Y154" s="58"/>
      <c r="Z154" s="58"/>
      <c r="AA154" s="58"/>
      <c r="AB154" s="58"/>
      <c r="AC154" s="58"/>
      <c r="AD154" s="58">
        <v>1</v>
      </c>
      <c r="AE154" s="58"/>
      <c r="AF154" s="58"/>
      <c r="AG154" s="58"/>
      <c r="AH154" s="58"/>
      <c r="AI154" s="58"/>
      <c r="AJ154" s="58">
        <v>1</v>
      </c>
      <c r="AK154" s="58"/>
      <c r="AL154" s="58"/>
      <c r="AM154" s="58">
        <v>1</v>
      </c>
      <c r="AN154" s="58"/>
      <c r="AO154" s="58"/>
      <c r="AP154" s="58"/>
      <c r="AQ154" s="58">
        <v>1</v>
      </c>
      <c r="AR154" s="58">
        <v>1</v>
      </c>
      <c r="AS154" s="58"/>
      <c r="AT154" s="58"/>
      <c r="AU154" s="58"/>
      <c r="AV154" s="58"/>
      <c r="AW154" s="58"/>
      <c r="AX154" s="58"/>
      <c r="AY154" s="58">
        <v>1</v>
      </c>
      <c r="AZ154" s="58"/>
      <c r="BA154" s="58">
        <v>1</v>
      </c>
      <c r="BB154" s="58">
        <f>SUM(C154:BA154)</f>
        <v>14</v>
      </c>
      <c r="BC154" s="157">
        <f t="shared" si="24"/>
        <v>27.450980392156865</v>
      </c>
    </row>
    <row r="155" spans="1:55">
      <c r="A155" s="71" t="s">
        <v>64</v>
      </c>
      <c r="B155" s="58">
        <v>4</v>
      </c>
      <c r="C155" s="58"/>
      <c r="D155" s="58"/>
      <c r="E155" s="58"/>
      <c r="F155" s="58"/>
      <c r="G155" s="58"/>
      <c r="H155" s="58"/>
      <c r="I155" s="58"/>
      <c r="J155" s="58"/>
      <c r="K155" s="58">
        <v>1</v>
      </c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>
        <v>1</v>
      </c>
      <c r="AD155" s="58"/>
      <c r="AE155" s="58">
        <v>1</v>
      </c>
      <c r="AF155" s="58"/>
      <c r="AG155" s="58"/>
      <c r="AH155" s="58"/>
      <c r="AI155" s="58"/>
      <c r="AJ155" s="58"/>
      <c r="AK155" s="58"/>
      <c r="AL155" s="58">
        <v>1</v>
      </c>
      <c r="AM155" s="58"/>
      <c r="AN155" s="58"/>
      <c r="AO155" s="58"/>
      <c r="AP155" s="58"/>
      <c r="AQ155" s="58"/>
      <c r="AR155" s="58"/>
      <c r="AS155" s="58">
        <v>1</v>
      </c>
      <c r="AT155" s="58"/>
      <c r="AU155" s="58"/>
      <c r="AV155" s="58"/>
      <c r="AW155" s="58"/>
      <c r="AX155" s="58"/>
      <c r="AY155" s="58"/>
      <c r="AZ155" s="58"/>
      <c r="BA155" s="58"/>
      <c r="BB155" s="58">
        <f>SUM(C155:BA155)</f>
        <v>5</v>
      </c>
      <c r="BC155" s="157">
        <f t="shared" si="24"/>
        <v>9.8039215686274517</v>
      </c>
    </row>
    <row r="156" spans="1:55">
      <c r="A156" s="71" t="s">
        <v>38</v>
      </c>
      <c r="B156" s="58">
        <v>5</v>
      </c>
      <c r="C156" s="58"/>
      <c r="D156" s="58"/>
      <c r="E156" s="58"/>
      <c r="F156" s="58">
        <v>1</v>
      </c>
      <c r="G156" s="58">
        <v>1</v>
      </c>
      <c r="H156" s="58">
        <v>1</v>
      </c>
      <c r="I156" s="58">
        <v>1</v>
      </c>
      <c r="J156" s="58"/>
      <c r="K156" s="58"/>
      <c r="L156" s="58"/>
      <c r="M156" s="58"/>
      <c r="N156" s="58">
        <v>1</v>
      </c>
      <c r="O156" s="58"/>
      <c r="P156" s="58"/>
      <c r="Q156" s="58"/>
      <c r="R156" s="58"/>
      <c r="S156" s="58"/>
      <c r="T156" s="58"/>
      <c r="U156" s="58"/>
      <c r="V156" s="58"/>
      <c r="W156" s="58"/>
      <c r="X156" s="58">
        <v>1</v>
      </c>
      <c r="Y156" s="58"/>
      <c r="Z156" s="58"/>
      <c r="AA156" s="58">
        <v>1</v>
      </c>
      <c r="AB156" s="58"/>
      <c r="AC156" s="58"/>
      <c r="AD156" s="58"/>
      <c r="AE156" s="58"/>
      <c r="AF156" s="58"/>
      <c r="AG156" s="58"/>
      <c r="AH156" s="58">
        <v>1</v>
      </c>
      <c r="AI156" s="58"/>
      <c r="AJ156" s="58"/>
      <c r="AK156" s="58"/>
      <c r="AL156" s="58"/>
      <c r="AM156" s="58"/>
      <c r="AN156" s="58">
        <v>1</v>
      </c>
      <c r="AO156" s="58"/>
      <c r="AP156" s="58"/>
      <c r="AQ156" s="58"/>
      <c r="AR156" s="58"/>
      <c r="AS156" s="58"/>
      <c r="AT156" s="58"/>
      <c r="AU156" s="58"/>
      <c r="AV156" s="58"/>
      <c r="AW156" s="58"/>
      <c r="AX156" s="58">
        <v>1</v>
      </c>
      <c r="AY156" s="58"/>
      <c r="AZ156" s="58"/>
      <c r="BA156" s="58"/>
      <c r="BB156" s="58">
        <f>SUM(C156:BA156)</f>
        <v>10</v>
      </c>
      <c r="BC156" s="157">
        <f t="shared" si="24"/>
        <v>19.607843137254903</v>
      </c>
    </row>
    <row r="157" spans="1:55" s="75" customFormat="1" ht="14.25" customHeight="1">
      <c r="A157" s="164" t="s">
        <v>222</v>
      </c>
      <c r="B157" s="165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90"/>
      <c r="O157" s="90"/>
      <c r="P157" s="77"/>
      <c r="Q157" s="102"/>
      <c r="R157" s="116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38"/>
      <c r="AJ157" s="138"/>
      <c r="AK157" s="138"/>
      <c r="AL157" s="138"/>
      <c r="AM157" s="138"/>
      <c r="AN157" s="138"/>
      <c r="AO157" s="138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74">
        <f>SUM(BB158:BB162)</f>
        <v>51</v>
      </c>
      <c r="BC157" s="74">
        <f>SUM(BC158:BC162)</f>
        <v>100</v>
      </c>
    </row>
    <row r="158" spans="1:55">
      <c r="A158" s="71" t="s">
        <v>61</v>
      </c>
      <c r="B158" s="58">
        <v>1</v>
      </c>
      <c r="C158" s="58">
        <v>1</v>
      </c>
      <c r="D158" s="58">
        <v>1</v>
      </c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>
        <v>1</v>
      </c>
      <c r="P158" s="58"/>
      <c r="Q158" s="58"/>
      <c r="R158" s="58"/>
      <c r="S158" s="58"/>
      <c r="T158" s="58"/>
      <c r="U158" s="58"/>
      <c r="V158" s="58"/>
      <c r="W158" s="58">
        <v>1</v>
      </c>
      <c r="X158" s="58"/>
      <c r="Y158" s="58"/>
      <c r="Z158" s="58">
        <v>1</v>
      </c>
      <c r="AA158" s="58">
        <v>1</v>
      </c>
      <c r="AB158" s="58">
        <v>1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>
        <f>SUM(C158:BA158)</f>
        <v>7</v>
      </c>
      <c r="BC158" s="157">
        <f>BB158/BB$33*100</f>
        <v>13.725490196078432</v>
      </c>
    </row>
    <row r="159" spans="1:55">
      <c r="A159" s="71" t="s">
        <v>62</v>
      </c>
      <c r="B159" s="58">
        <v>2</v>
      </c>
      <c r="C159" s="58"/>
      <c r="D159" s="58"/>
      <c r="E159" s="58"/>
      <c r="F159" s="58"/>
      <c r="G159" s="58"/>
      <c r="H159" s="58"/>
      <c r="I159" s="58"/>
      <c r="J159" s="58">
        <v>1</v>
      </c>
      <c r="K159" s="58"/>
      <c r="L159" s="58"/>
      <c r="M159" s="58"/>
      <c r="N159" s="58"/>
      <c r="O159" s="58"/>
      <c r="P159" s="58"/>
      <c r="Q159" s="58"/>
      <c r="R159" s="58"/>
      <c r="S159" s="58">
        <v>1</v>
      </c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>
        <v>1</v>
      </c>
      <c r="AF159" s="58">
        <v>1</v>
      </c>
      <c r="AG159" s="58"/>
      <c r="AH159" s="58"/>
      <c r="AI159" s="58"/>
      <c r="AJ159" s="58"/>
      <c r="AK159" s="58">
        <v>1</v>
      </c>
      <c r="AL159" s="58"/>
      <c r="AM159" s="58"/>
      <c r="AN159" s="58"/>
      <c r="AO159" s="58"/>
      <c r="AP159" s="58"/>
      <c r="AQ159" s="58">
        <v>1</v>
      </c>
      <c r="AR159" s="58"/>
      <c r="AS159" s="58"/>
      <c r="AT159" s="58"/>
      <c r="AU159" s="58">
        <v>1</v>
      </c>
      <c r="AV159" s="58"/>
      <c r="AW159" s="58">
        <v>1</v>
      </c>
      <c r="AX159" s="58"/>
      <c r="AY159" s="58"/>
      <c r="AZ159" s="58"/>
      <c r="BA159" s="58"/>
      <c r="BB159" s="58">
        <f>SUM(C159:BA159)</f>
        <v>8</v>
      </c>
      <c r="BC159" s="157">
        <f t="shared" ref="BC159:BC162" si="25">BB159/BB$33*100</f>
        <v>15.686274509803921</v>
      </c>
    </row>
    <row r="160" spans="1:55">
      <c r="A160" s="71" t="s">
        <v>63</v>
      </c>
      <c r="B160" s="58">
        <v>3</v>
      </c>
      <c r="C160" s="58"/>
      <c r="D160" s="58"/>
      <c r="E160" s="58">
        <v>1</v>
      </c>
      <c r="F160" s="58"/>
      <c r="G160" s="58"/>
      <c r="H160" s="58"/>
      <c r="I160" s="58"/>
      <c r="J160" s="58"/>
      <c r="K160" s="58">
        <v>1</v>
      </c>
      <c r="L160" s="58"/>
      <c r="M160" s="58">
        <v>1</v>
      </c>
      <c r="N160" s="58"/>
      <c r="O160" s="58"/>
      <c r="P160" s="58"/>
      <c r="Q160" s="58"/>
      <c r="R160" s="58"/>
      <c r="S160" s="58"/>
      <c r="T160" s="58">
        <v>1</v>
      </c>
      <c r="U160" s="58">
        <v>1</v>
      </c>
      <c r="V160" s="58">
        <v>1</v>
      </c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>
        <v>1</v>
      </c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>
        <v>1</v>
      </c>
      <c r="BA160" s="58"/>
      <c r="BB160" s="58">
        <f>SUM(C160:BA160)</f>
        <v>8</v>
      </c>
      <c r="BC160" s="157">
        <f t="shared" si="25"/>
        <v>15.686274509803921</v>
      </c>
    </row>
    <row r="161" spans="1:55">
      <c r="A161" s="71" t="s">
        <v>64</v>
      </c>
      <c r="B161" s="58">
        <v>4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>
        <v>1</v>
      </c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>
        <v>1</v>
      </c>
      <c r="Z161" s="58"/>
      <c r="AA161" s="58"/>
      <c r="AB161" s="58"/>
      <c r="AC161" s="58">
        <v>1</v>
      </c>
      <c r="AD161" s="58">
        <v>1</v>
      </c>
      <c r="AE161" s="58"/>
      <c r="AF161" s="58"/>
      <c r="AG161" s="58"/>
      <c r="AH161" s="58"/>
      <c r="AI161" s="58"/>
      <c r="AJ161" s="58">
        <v>1</v>
      </c>
      <c r="AK161" s="58"/>
      <c r="AL161" s="58"/>
      <c r="AM161" s="58"/>
      <c r="AN161" s="58"/>
      <c r="AO161" s="58">
        <v>1</v>
      </c>
      <c r="AP161" s="58"/>
      <c r="AQ161" s="58"/>
      <c r="AR161" s="58">
        <v>1</v>
      </c>
      <c r="AS161" s="58">
        <v>1</v>
      </c>
      <c r="AT161" s="58">
        <v>1</v>
      </c>
      <c r="AU161" s="58"/>
      <c r="AV161" s="58"/>
      <c r="AW161" s="58"/>
      <c r="AX161" s="58">
        <v>1</v>
      </c>
      <c r="AY161" s="58">
        <v>1</v>
      </c>
      <c r="AZ161" s="58"/>
      <c r="BA161" s="58">
        <v>1</v>
      </c>
      <c r="BB161" s="58">
        <f>SUM(C161:BA161)</f>
        <v>12</v>
      </c>
      <c r="BC161" s="157">
        <f t="shared" si="25"/>
        <v>23.52941176470588</v>
      </c>
    </row>
    <row r="162" spans="1:55">
      <c r="A162" s="71" t="s">
        <v>38</v>
      </c>
      <c r="B162" s="58">
        <v>5</v>
      </c>
      <c r="C162" s="58"/>
      <c r="D162" s="58"/>
      <c r="E162" s="58"/>
      <c r="F162" s="58">
        <v>1</v>
      </c>
      <c r="G162" s="58">
        <v>1</v>
      </c>
      <c r="H162" s="58">
        <v>1</v>
      </c>
      <c r="I162" s="58">
        <v>1</v>
      </c>
      <c r="J162" s="58"/>
      <c r="K162" s="58"/>
      <c r="L162" s="58"/>
      <c r="M162" s="58"/>
      <c r="N162" s="58">
        <v>1</v>
      </c>
      <c r="O162" s="58"/>
      <c r="P162" s="58">
        <v>1</v>
      </c>
      <c r="Q162" s="58">
        <v>1</v>
      </c>
      <c r="R162" s="58">
        <v>1</v>
      </c>
      <c r="S162" s="58"/>
      <c r="T162" s="58"/>
      <c r="U162" s="58"/>
      <c r="V162" s="58"/>
      <c r="W162" s="58"/>
      <c r="X162" s="58">
        <v>1</v>
      </c>
      <c r="Y162" s="58"/>
      <c r="Z162" s="58"/>
      <c r="AA162" s="58"/>
      <c r="AB162" s="58"/>
      <c r="AC162" s="58"/>
      <c r="AD162" s="58"/>
      <c r="AE162" s="58"/>
      <c r="AF162" s="58"/>
      <c r="AG162" s="58">
        <v>1</v>
      </c>
      <c r="AH162" s="58">
        <v>1</v>
      </c>
      <c r="AI162" s="58"/>
      <c r="AJ162" s="58"/>
      <c r="AK162" s="58"/>
      <c r="AL162" s="58">
        <v>1</v>
      </c>
      <c r="AM162" s="58">
        <v>1</v>
      </c>
      <c r="AN162" s="58">
        <v>1</v>
      </c>
      <c r="AO162" s="58"/>
      <c r="AP162" s="58">
        <v>1</v>
      </c>
      <c r="AQ162" s="58"/>
      <c r="AR162" s="58"/>
      <c r="AS162" s="58"/>
      <c r="AT162" s="58"/>
      <c r="AU162" s="58"/>
      <c r="AV162" s="58">
        <v>1</v>
      </c>
      <c r="AW162" s="58"/>
      <c r="AX162" s="58"/>
      <c r="AY162" s="58"/>
      <c r="AZ162" s="58"/>
      <c r="BA162" s="58"/>
      <c r="BB162" s="58">
        <f>SUM(C162:BA162)</f>
        <v>16</v>
      </c>
      <c r="BC162" s="157">
        <f t="shared" si="25"/>
        <v>31.372549019607842</v>
      </c>
    </row>
    <row r="163" spans="1:55" s="75" customFormat="1">
      <c r="A163" s="166" t="s">
        <v>55</v>
      </c>
      <c r="B163" s="167"/>
      <c r="C163" s="56"/>
      <c r="D163" s="56"/>
      <c r="E163" s="56"/>
      <c r="F163" s="56"/>
      <c r="G163" s="56"/>
      <c r="H163" s="56"/>
      <c r="I163" s="62"/>
      <c r="J163" s="56"/>
      <c r="K163" s="56"/>
      <c r="L163" s="56"/>
      <c r="M163" s="56"/>
      <c r="N163" s="94"/>
      <c r="O163" s="94"/>
      <c r="P163" s="56"/>
      <c r="Q163" s="104"/>
      <c r="R163" s="120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42"/>
      <c r="AJ163" s="142"/>
      <c r="AK163" s="142"/>
      <c r="AL163" s="142"/>
      <c r="AM163" s="142"/>
      <c r="AN163" s="142"/>
      <c r="AO163" s="142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74">
        <f>SUM(BB164:BB168)</f>
        <v>51</v>
      </c>
      <c r="BC163" s="74">
        <f>SUM(BC164:BC168)</f>
        <v>100</v>
      </c>
    </row>
    <row r="164" spans="1:55">
      <c r="A164" s="71" t="s">
        <v>61</v>
      </c>
      <c r="B164" s="58">
        <v>1</v>
      </c>
      <c r="C164" s="58">
        <v>1</v>
      </c>
      <c r="D164" s="58">
        <v>1</v>
      </c>
      <c r="E164" s="58">
        <v>1</v>
      </c>
      <c r="F164" s="58"/>
      <c r="G164" s="58">
        <v>1</v>
      </c>
      <c r="H164" s="58"/>
      <c r="I164" s="58"/>
      <c r="J164" s="58"/>
      <c r="K164" s="58"/>
      <c r="L164" s="58"/>
      <c r="M164" s="58"/>
      <c r="N164" s="58"/>
      <c r="O164" s="58">
        <v>1</v>
      </c>
      <c r="P164" s="58"/>
      <c r="Q164" s="58">
        <v>1</v>
      </c>
      <c r="R164" s="58"/>
      <c r="S164" s="58">
        <v>1</v>
      </c>
      <c r="T164" s="58"/>
      <c r="U164" s="58">
        <v>1</v>
      </c>
      <c r="V164" s="58"/>
      <c r="W164" s="58">
        <v>1</v>
      </c>
      <c r="X164" s="58"/>
      <c r="Y164" s="58"/>
      <c r="Z164" s="58">
        <v>1</v>
      </c>
      <c r="AA164" s="58"/>
      <c r="AB164" s="58">
        <v>1</v>
      </c>
      <c r="AC164" s="58"/>
      <c r="AD164" s="58">
        <v>1</v>
      </c>
      <c r="AE164" s="58"/>
      <c r="AF164" s="58"/>
      <c r="AG164" s="58"/>
      <c r="AH164" s="58"/>
      <c r="AI164" s="58"/>
      <c r="AJ164" s="58"/>
      <c r="AK164" s="58"/>
      <c r="AL164" s="58">
        <v>1</v>
      </c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>
        <v>1</v>
      </c>
      <c r="AZ164" s="58"/>
      <c r="BA164" s="58"/>
      <c r="BB164" s="58">
        <f>SUM(C164:BA164)</f>
        <v>14</v>
      </c>
      <c r="BC164" s="157">
        <f>BB164/BB$33*100</f>
        <v>27.450980392156865</v>
      </c>
    </row>
    <row r="165" spans="1:55">
      <c r="A165" s="71" t="s">
        <v>62</v>
      </c>
      <c r="B165" s="58">
        <v>2</v>
      </c>
      <c r="C165" s="58"/>
      <c r="D165" s="58"/>
      <c r="E165" s="58"/>
      <c r="F165" s="58"/>
      <c r="G165" s="58"/>
      <c r="H165" s="58"/>
      <c r="I165" s="58"/>
      <c r="J165" s="58">
        <v>1</v>
      </c>
      <c r="K165" s="58"/>
      <c r="L165" s="58"/>
      <c r="M165" s="58"/>
      <c r="N165" s="58"/>
      <c r="O165" s="58"/>
      <c r="P165" s="58"/>
      <c r="Q165" s="58"/>
      <c r="R165" s="58">
        <v>1</v>
      </c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>
        <v>1</v>
      </c>
      <c r="AF165" s="58">
        <v>1</v>
      </c>
      <c r="AG165" s="58">
        <v>1</v>
      </c>
      <c r="AH165" s="58"/>
      <c r="AI165" s="58"/>
      <c r="AJ165" s="58"/>
      <c r="AK165" s="58"/>
      <c r="AL165" s="58"/>
      <c r="AM165" s="58"/>
      <c r="AN165" s="58"/>
      <c r="AO165" s="58"/>
      <c r="AP165" s="58"/>
      <c r="AQ165" s="58">
        <v>1</v>
      </c>
      <c r="AR165" s="58"/>
      <c r="AS165" s="58"/>
      <c r="AT165" s="58"/>
      <c r="AU165" s="58"/>
      <c r="AV165" s="58"/>
      <c r="AW165" s="58">
        <v>1</v>
      </c>
      <c r="AX165" s="58"/>
      <c r="AY165" s="58"/>
      <c r="AZ165" s="58">
        <v>1</v>
      </c>
      <c r="BA165" s="58">
        <v>1</v>
      </c>
      <c r="BB165" s="58">
        <f>SUM(C165:BA165)</f>
        <v>9</v>
      </c>
      <c r="BC165" s="157">
        <f t="shared" ref="BC165:BC168" si="26">BB165/BB$33*100</f>
        <v>17.647058823529413</v>
      </c>
    </row>
    <row r="166" spans="1:55">
      <c r="A166" s="71" t="s">
        <v>63</v>
      </c>
      <c r="B166" s="58">
        <v>3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>
        <v>1</v>
      </c>
      <c r="N166" s="58"/>
      <c r="O166" s="58"/>
      <c r="P166" s="58">
        <v>1</v>
      </c>
      <c r="Q166" s="58"/>
      <c r="R166" s="58"/>
      <c r="S166" s="58"/>
      <c r="T166" s="58">
        <v>1</v>
      </c>
      <c r="U166" s="58"/>
      <c r="V166" s="58">
        <v>1</v>
      </c>
      <c r="W166" s="58"/>
      <c r="X166" s="58"/>
      <c r="Y166" s="58">
        <v>1</v>
      </c>
      <c r="Z166" s="58"/>
      <c r="AA166" s="58">
        <v>1</v>
      </c>
      <c r="AB166" s="58"/>
      <c r="AC166" s="58"/>
      <c r="AD166" s="58"/>
      <c r="AE166" s="58"/>
      <c r="AF166" s="58"/>
      <c r="AG166" s="58"/>
      <c r="AH166" s="58"/>
      <c r="AI166" s="58"/>
      <c r="AJ166" s="58">
        <v>1</v>
      </c>
      <c r="AK166" s="58">
        <v>1</v>
      </c>
      <c r="AL166" s="58"/>
      <c r="AM166" s="58"/>
      <c r="AN166" s="58"/>
      <c r="AO166" s="58"/>
      <c r="AP166" s="58">
        <v>1</v>
      </c>
      <c r="AQ166" s="58"/>
      <c r="AR166" s="58"/>
      <c r="AS166" s="58"/>
      <c r="AT166" s="58"/>
      <c r="AU166" s="58">
        <v>1</v>
      </c>
      <c r="AV166" s="58">
        <v>1</v>
      </c>
      <c r="AW166" s="58"/>
      <c r="AX166" s="58">
        <v>1</v>
      </c>
      <c r="AY166" s="58"/>
      <c r="AZ166" s="58"/>
      <c r="BA166" s="58"/>
      <c r="BB166" s="58">
        <f>SUM(C166:BA166)</f>
        <v>12</v>
      </c>
      <c r="BC166" s="157">
        <f t="shared" si="26"/>
        <v>23.52941176470588</v>
      </c>
    </row>
    <row r="167" spans="1:55">
      <c r="A167" s="71" t="s">
        <v>64</v>
      </c>
      <c r="B167" s="58">
        <v>4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>
        <v>1</v>
      </c>
      <c r="M167" s="58"/>
      <c r="N167" s="58">
        <v>1</v>
      </c>
      <c r="O167" s="58"/>
      <c r="P167" s="58"/>
      <c r="Q167" s="58"/>
      <c r="R167" s="58"/>
      <c r="S167" s="58"/>
      <c r="T167" s="58"/>
      <c r="U167" s="58"/>
      <c r="V167" s="58"/>
      <c r="W167" s="58"/>
      <c r="X167" s="58">
        <v>1</v>
      </c>
      <c r="Y167" s="58"/>
      <c r="Z167" s="58"/>
      <c r="AA167" s="58"/>
      <c r="AB167" s="58"/>
      <c r="AC167" s="58">
        <v>1</v>
      </c>
      <c r="AD167" s="58"/>
      <c r="AE167" s="58"/>
      <c r="AF167" s="58"/>
      <c r="AG167" s="58"/>
      <c r="AH167" s="58"/>
      <c r="AI167" s="58">
        <v>1</v>
      </c>
      <c r="AJ167" s="58"/>
      <c r="AK167" s="58"/>
      <c r="AL167" s="58"/>
      <c r="AM167" s="58"/>
      <c r="AN167" s="58">
        <v>1</v>
      </c>
      <c r="AO167" s="58">
        <v>1</v>
      </c>
      <c r="AP167" s="58"/>
      <c r="AQ167" s="58"/>
      <c r="AR167" s="58">
        <v>1</v>
      </c>
      <c r="AS167" s="58">
        <v>1</v>
      </c>
      <c r="AT167" s="58">
        <v>1</v>
      </c>
      <c r="AU167" s="58"/>
      <c r="AV167" s="58"/>
      <c r="AW167" s="58"/>
      <c r="AX167" s="58"/>
      <c r="AY167" s="58"/>
      <c r="AZ167" s="58"/>
      <c r="BA167" s="58"/>
      <c r="BB167" s="58">
        <f>SUM(C167:BA167)</f>
        <v>10</v>
      </c>
      <c r="BC167" s="157">
        <f t="shared" si="26"/>
        <v>19.607843137254903</v>
      </c>
    </row>
    <row r="168" spans="1:55">
      <c r="A168" s="71" t="s">
        <v>38</v>
      </c>
      <c r="B168" s="58">
        <v>5</v>
      </c>
      <c r="C168" s="58"/>
      <c r="D168" s="58"/>
      <c r="E168" s="58"/>
      <c r="F168" s="58">
        <v>1</v>
      </c>
      <c r="G168" s="58"/>
      <c r="H168" s="58">
        <v>1</v>
      </c>
      <c r="I168" s="58">
        <v>1</v>
      </c>
      <c r="J168" s="58"/>
      <c r="K168" s="58">
        <v>1</v>
      </c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>
        <v>1</v>
      </c>
      <c r="AI168" s="58"/>
      <c r="AJ168" s="58"/>
      <c r="AK168" s="58"/>
      <c r="AL168" s="58"/>
      <c r="AM168" s="58">
        <v>1</v>
      </c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>
        <f>SUM(C168:BA168)</f>
        <v>6</v>
      </c>
      <c r="BC168" s="157">
        <f t="shared" si="26"/>
        <v>11.76470588235294</v>
      </c>
    </row>
    <row r="169" spans="1:55" s="75" customFormat="1" ht="20.25" customHeight="1">
      <c r="A169" s="180" t="s">
        <v>258</v>
      </c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70"/>
      <c r="Q169" s="106"/>
      <c r="R169" s="118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40"/>
      <c r="AJ169" s="140"/>
      <c r="AK169" s="140"/>
      <c r="AL169" s="140"/>
      <c r="AM169" s="140"/>
      <c r="AN169" s="140"/>
      <c r="AO169" s="140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74">
        <f>SUM(BB170:BB174)</f>
        <v>51</v>
      </c>
      <c r="BC169" s="74">
        <f>SUM(BC170:BC174)</f>
        <v>100</v>
      </c>
    </row>
    <row r="170" spans="1:55">
      <c r="A170" s="71" t="s">
        <v>61</v>
      </c>
      <c r="B170" s="58">
        <v>1</v>
      </c>
      <c r="C170" s="58">
        <v>1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>
        <v>1</v>
      </c>
      <c r="R170" s="58"/>
      <c r="S170" s="58"/>
      <c r="T170" s="58"/>
      <c r="U170" s="58"/>
      <c r="V170" s="58"/>
      <c r="W170" s="58"/>
      <c r="X170" s="58"/>
      <c r="Y170" s="58"/>
      <c r="Z170" s="58">
        <v>1</v>
      </c>
      <c r="AA170" s="58"/>
      <c r="AB170" s="58">
        <v>1</v>
      </c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>
        <f>SUM(C170:BA170)</f>
        <v>4</v>
      </c>
      <c r="BC170" s="157">
        <f>BB170/BB$33*100</f>
        <v>7.8431372549019605</v>
      </c>
    </row>
    <row r="171" spans="1:55">
      <c r="A171" s="71" t="s">
        <v>62</v>
      </c>
      <c r="B171" s="58">
        <v>2</v>
      </c>
      <c r="C171" s="58"/>
      <c r="D171" s="58"/>
      <c r="E171" s="58"/>
      <c r="F171" s="58"/>
      <c r="G171" s="58"/>
      <c r="H171" s="58"/>
      <c r="I171" s="58"/>
      <c r="J171" s="58">
        <v>1</v>
      </c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>
        <v>1</v>
      </c>
      <c r="X171" s="58"/>
      <c r="Y171" s="58"/>
      <c r="Z171" s="58"/>
      <c r="AA171" s="58"/>
      <c r="AB171" s="58"/>
      <c r="AC171" s="58"/>
      <c r="AD171" s="58"/>
      <c r="AE171" s="58"/>
      <c r="AF171" s="58">
        <v>1</v>
      </c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>
        <v>1</v>
      </c>
      <c r="AX171" s="58"/>
      <c r="AY171" s="58"/>
      <c r="AZ171" s="58"/>
      <c r="BA171" s="58"/>
      <c r="BB171" s="58">
        <f>SUM(C171:BA171)</f>
        <v>4</v>
      </c>
      <c r="BC171" s="157">
        <f t="shared" ref="BC171:BC174" si="27">BB171/BB$33*100</f>
        <v>7.8431372549019605</v>
      </c>
    </row>
    <row r="172" spans="1:55">
      <c r="A172" s="71" t="s">
        <v>63</v>
      </c>
      <c r="B172" s="58">
        <v>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>
        <v>1</v>
      </c>
      <c r="P172" s="58"/>
      <c r="Q172" s="58"/>
      <c r="R172" s="58"/>
      <c r="S172" s="58"/>
      <c r="T172" s="58"/>
      <c r="U172" s="58">
        <v>1</v>
      </c>
      <c r="V172" s="58">
        <v>1</v>
      </c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>
        <v>1</v>
      </c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>
        <f>SUM(C172:BA172)</f>
        <v>4</v>
      </c>
      <c r="BC172" s="157">
        <f t="shared" si="27"/>
        <v>7.8431372549019605</v>
      </c>
    </row>
    <row r="173" spans="1:55">
      <c r="A173" s="71" t="s">
        <v>64</v>
      </c>
      <c r="B173" s="58">
        <v>4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>
        <v>1</v>
      </c>
      <c r="N173" s="58"/>
      <c r="O173" s="58"/>
      <c r="P173" s="58">
        <v>1</v>
      </c>
      <c r="Q173" s="58"/>
      <c r="R173" s="58"/>
      <c r="S173" s="58"/>
      <c r="T173" s="58"/>
      <c r="U173" s="58"/>
      <c r="V173" s="58"/>
      <c r="W173" s="58"/>
      <c r="X173" s="58"/>
      <c r="Y173" s="58">
        <v>1</v>
      </c>
      <c r="Z173" s="58"/>
      <c r="AA173" s="58"/>
      <c r="AB173" s="58"/>
      <c r="AC173" s="58">
        <v>1</v>
      </c>
      <c r="AD173" s="58">
        <v>1</v>
      </c>
      <c r="AE173" s="58"/>
      <c r="AF173" s="58"/>
      <c r="AG173" s="58"/>
      <c r="AH173" s="58"/>
      <c r="AI173" s="58"/>
      <c r="AJ173" s="58">
        <v>1</v>
      </c>
      <c r="AK173" s="58"/>
      <c r="AL173" s="58"/>
      <c r="AM173" s="58">
        <v>1</v>
      </c>
      <c r="AN173" s="58"/>
      <c r="AO173" s="58">
        <v>1</v>
      </c>
      <c r="AP173" s="58"/>
      <c r="AQ173" s="58"/>
      <c r="AR173" s="58">
        <v>1</v>
      </c>
      <c r="AS173" s="58">
        <v>1</v>
      </c>
      <c r="AT173" s="58"/>
      <c r="AU173" s="58">
        <v>1</v>
      </c>
      <c r="AV173" s="58"/>
      <c r="AW173" s="58"/>
      <c r="AX173" s="58">
        <v>1</v>
      </c>
      <c r="AY173" s="58"/>
      <c r="AZ173" s="58"/>
      <c r="BA173" s="58">
        <v>1</v>
      </c>
      <c r="BB173" s="58">
        <f>SUM(C173:BA173)</f>
        <v>13</v>
      </c>
      <c r="BC173" s="157">
        <f t="shared" si="27"/>
        <v>25.490196078431371</v>
      </c>
    </row>
    <row r="174" spans="1:55">
      <c r="A174" s="71" t="s">
        <v>38</v>
      </c>
      <c r="B174" s="58">
        <v>5</v>
      </c>
      <c r="C174" s="58"/>
      <c r="D174" s="58">
        <v>1</v>
      </c>
      <c r="E174" s="58">
        <v>1</v>
      </c>
      <c r="F174" s="58">
        <v>1</v>
      </c>
      <c r="G174" s="58">
        <v>1</v>
      </c>
      <c r="H174" s="58">
        <v>1</v>
      </c>
      <c r="I174" s="58">
        <v>1</v>
      </c>
      <c r="J174" s="58"/>
      <c r="K174" s="58">
        <v>1</v>
      </c>
      <c r="L174" s="58">
        <v>1</v>
      </c>
      <c r="M174" s="58"/>
      <c r="N174" s="58">
        <v>1</v>
      </c>
      <c r="O174" s="58"/>
      <c r="P174" s="58"/>
      <c r="Q174" s="58"/>
      <c r="R174" s="58">
        <v>1</v>
      </c>
      <c r="S174" s="58">
        <v>1</v>
      </c>
      <c r="T174" s="58">
        <v>1</v>
      </c>
      <c r="U174" s="58"/>
      <c r="V174" s="58"/>
      <c r="W174" s="58"/>
      <c r="X174" s="58">
        <v>1</v>
      </c>
      <c r="Y174" s="58"/>
      <c r="Z174" s="58"/>
      <c r="AA174" s="58">
        <v>1</v>
      </c>
      <c r="AB174" s="58"/>
      <c r="AC174" s="58"/>
      <c r="AD174" s="58"/>
      <c r="AE174" s="58">
        <v>1</v>
      </c>
      <c r="AF174" s="58"/>
      <c r="AG174" s="58">
        <v>1</v>
      </c>
      <c r="AH174" s="58">
        <v>1</v>
      </c>
      <c r="AI174" s="58">
        <v>1</v>
      </c>
      <c r="AJ174" s="58"/>
      <c r="AK174" s="58"/>
      <c r="AL174" s="58">
        <v>1</v>
      </c>
      <c r="AM174" s="58"/>
      <c r="AN174" s="58">
        <v>1</v>
      </c>
      <c r="AO174" s="58"/>
      <c r="AP174" s="58">
        <v>1</v>
      </c>
      <c r="AQ174" s="58">
        <v>1</v>
      </c>
      <c r="AR174" s="58"/>
      <c r="AS174" s="58"/>
      <c r="AT174" s="58">
        <v>1</v>
      </c>
      <c r="AU174" s="58"/>
      <c r="AV174" s="58">
        <v>1</v>
      </c>
      <c r="AW174" s="58"/>
      <c r="AX174" s="58"/>
      <c r="AY174" s="58">
        <v>1</v>
      </c>
      <c r="AZ174" s="58">
        <v>1</v>
      </c>
      <c r="BA174" s="58"/>
      <c r="BB174" s="58">
        <f>SUM(C174:BA174)</f>
        <v>26</v>
      </c>
      <c r="BC174" s="157">
        <f t="shared" si="27"/>
        <v>50.980392156862742</v>
      </c>
    </row>
    <row r="175" spans="1:55" s="75" customFormat="1">
      <c r="A175" s="171" t="s">
        <v>56</v>
      </c>
      <c r="B175" s="172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89"/>
      <c r="O175" s="89"/>
      <c r="P175" s="78"/>
      <c r="Q175" s="107"/>
      <c r="R175" s="115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7"/>
      <c r="AJ175" s="137"/>
      <c r="AK175" s="137"/>
      <c r="AL175" s="137"/>
      <c r="AM175" s="137"/>
      <c r="AN175" s="137"/>
      <c r="AO175" s="137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74">
        <f>SUM(BB176:BB180)</f>
        <v>51</v>
      </c>
      <c r="BC175" s="74">
        <f>SUM(BC176:BC180)</f>
        <v>100</v>
      </c>
    </row>
    <row r="176" spans="1:55">
      <c r="A176" s="71" t="s">
        <v>61</v>
      </c>
      <c r="B176" s="58">
        <v>1</v>
      </c>
      <c r="C176" s="58">
        <v>1</v>
      </c>
      <c r="D176" s="58">
        <v>1</v>
      </c>
      <c r="E176" s="58">
        <v>1</v>
      </c>
      <c r="F176" s="58"/>
      <c r="G176" s="58">
        <v>1</v>
      </c>
      <c r="H176" s="58"/>
      <c r="I176" s="58">
        <v>1</v>
      </c>
      <c r="J176" s="58"/>
      <c r="K176" s="58"/>
      <c r="L176" s="58"/>
      <c r="M176" s="58"/>
      <c r="N176" s="58"/>
      <c r="O176" s="58">
        <v>1</v>
      </c>
      <c r="P176" s="58">
        <v>1</v>
      </c>
      <c r="Q176" s="58"/>
      <c r="R176" s="58"/>
      <c r="S176" s="58"/>
      <c r="T176" s="58"/>
      <c r="U176" s="58"/>
      <c r="V176" s="58"/>
      <c r="W176" s="58"/>
      <c r="X176" s="58"/>
      <c r="Y176" s="58">
        <v>1</v>
      </c>
      <c r="Z176" s="58"/>
      <c r="AA176" s="58">
        <v>1</v>
      </c>
      <c r="AB176" s="58">
        <v>1</v>
      </c>
      <c r="AC176" s="58"/>
      <c r="AD176" s="58"/>
      <c r="AE176" s="58"/>
      <c r="AF176" s="58"/>
      <c r="AG176" s="58">
        <v>1</v>
      </c>
      <c r="AH176" s="58"/>
      <c r="AI176" s="58"/>
      <c r="AJ176" s="58"/>
      <c r="AK176" s="58"/>
      <c r="AL176" s="58">
        <v>1</v>
      </c>
      <c r="AM176" s="58">
        <v>1</v>
      </c>
      <c r="AN176" s="58"/>
      <c r="AO176" s="58"/>
      <c r="AP176" s="58"/>
      <c r="AQ176" s="58">
        <v>1</v>
      </c>
      <c r="AR176" s="58"/>
      <c r="AS176" s="58"/>
      <c r="AT176" s="58"/>
      <c r="AU176" s="58">
        <v>1</v>
      </c>
      <c r="AV176" s="58"/>
      <c r="AW176" s="58"/>
      <c r="AX176" s="58"/>
      <c r="AY176" s="58"/>
      <c r="AZ176" s="58"/>
      <c r="BA176" s="58"/>
      <c r="BB176" s="58">
        <f>SUM(C176:BA176)</f>
        <v>15</v>
      </c>
      <c r="BC176" s="157">
        <f>BB176/BB$33*100</f>
        <v>29.411764705882355</v>
      </c>
    </row>
    <row r="177" spans="1:55">
      <c r="A177" s="71" t="s">
        <v>62</v>
      </c>
      <c r="B177" s="58">
        <v>2</v>
      </c>
      <c r="C177" s="58"/>
      <c r="D177" s="58"/>
      <c r="E177" s="58"/>
      <c r="F177" s="58">
        <v>1</v>
      </c>
      <c r="G177" s="58"/>
      <c r="H177" s="58"/>
      <c r="I177" s="58"/>
      <c r="J177" s="58">
        <v>1</v>
      </c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>
        <v>1</v>
      </c>
      <c r="V177" s="58"/>
      <c r="W177" s="58"/>
      <c r="X177" s="58"/>
      <c r="Y177" s="58"/>
      <c r="Z177" s="58"/>
      <c r="AA177" s="58"/>
      <c r="AB177" s="58"/>
      <c r="AC177" s="58"/>
      <c r="AD177" s="58">
        <v>1</v>
      </c>
      <c r="AE177" s="58">
        <v>1</v>
      </c>
      <c r="AF177" s="58"/>
      <c r="AG177" s="58"/>
      <c r="AH177" s="58"/>
      <c r="AI177" s="58">
        <v>1</v>
      </c>
      <c r="AJ177" s="58"/>
      <c r="AK177" s="58">
        <v>1</v>
      </c>
      <c r="AL177" s="58"/>
      <c r="AM177" s="58"/>
      <c r="AN177" s="58">
        <v>1</v>
      </c>
      <c r="AO177" s="58"/>
      <c r="AP177" s="58">
        <v>1</v>
      </c>
      <c r="AQ177" s="58"/>
      <c r="AR177" s="58">
        <v>1</v>
      </c>
      <c r="AS177" s="58"/>
      <c r="AT177" s="58"/>
      <c r="AU177" s="58"/>
      <c r="AV177" s="58">
        <v>1</v>
      </c>
      <c r="AW177" s="58">
        <v>1</v>
      </c>
      <c r="AX177" s="58"/>
      <c r="AY177" s="58"/>
      <c r="AZ177" s="58">
        <v>1</v>
      </c>
      <c r="BA177" s="58">
        <v>1</v>
      </c>
      <c r="BB177" s="58">
        <f>SUM(C177:BA177)</f>
        <v>14</v>
      </c>
      <c r="BC177" s="157">
        <f t="shared" ref="BC177:BC180" si="28">BB177/BB$33*100</f>
        <v>27.450980392156865</v>
      </c>
    </row>
    <row r="178" spans="1:55">
      <c r="A178" s="71" t="s">
        <v>63</v>
      </c>
      <c r="B178" s="58">
        <v>3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>
        <v>1</v>
      </c>
      <c r="M178" s="58"/>
      <c r="N178" s="58"/>
      <c r="O178" s="58"/>
      <c r="P178" s="58"/>
      <c r="Q178" s="58"/>
      <c r="R178" s="58"/>
      <c r="S178" s="58"/>
      <c r="T178" s="58">
        <v>1</v>
      </c>
      <c r="U178" s="58"/>
      <c r="V178" s="58">
        <v>1</v>
      </c>
      <c r="W178" s="58"/>
      <c r="X178" s="58"/>
      <c r="Y178" s="58"/>
      <c r="Z178" s="58"/>
      <c r="AA178" s="58"/>
      <c r="AB178" s="58"/>
      <c r="AC178" s="58"/>
      <c r="AD178" s="58"/>
      <c r="AE178" s="58"/>
      <c r="AF178" s="58">
        <v>1</v>
      </c>
      <c r="AG178" s="58"/>
      <c r="AH178" s="58"/>
      <c r="AI178" s="58"/>
      <c r="AJ178" s="58">
        <v>1</v>
      </c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>
        <v>1</v>
      </c>
      <c r="AY178" s="58"/>
      <c r="AZ178" s="58"/>
      <c r="BA178" s="58"/>
      <c r="BB178" s="58">
        <f>SUM(C178:BA178)</f>
        <v>6</v>
      </c>
      <c r="BC178" s="157">
        <f t="shared" si="28"/>
        <v>11.76470588235294</v>
      </c>
    </row>
    <row r="179" spans="1:55">
      <c r="A179" s="71" t="s">
        <v>64</v>
      </c>
      <c r="B179" s="58">
        <v>4</v>
      </c>
      <c r="C179" s="58"/>
      <c r="D179" s="58"/>
      <c r="E179" s="58"/>
      <c r="F179" s="58"/>
      <c r="G179" s="58"/>
      <c r="H179" s="58"/>
      <c r="I179" s="58"/>
      <c r="J179" s="58"/>
      <c r="K179" s="58">
        <v>1</v>
      </c>
      <c r="L179" s="58"/>
      <c r="M179" s="58">
        <v>1</v>
      </c>
      <c r="N179" s="58">
        <v>1</v>
      </c>
      <c r="O179" s="58"/>
      <c r="P179" s="58"/>
      <c r="Q179" s="58">
        <v>1</v>
      </c>
      <c r="R179" s="58">
        <v>1</v>
      </c>
      <c r="S179" s="58"/>
      <c r="T179" s="58"/>
      <c r="U179" s="58"/>
      <c r="V179" s="58"/>
      <c r="W179" s="58">
        <v>1</v>
      </c>
      <c r="X179" s="58"/>
      <c r="Y179" s="58"/>
      <c r="Z179" s="58">
        <v>1</v>
      </c>
      <c r="AA179" s="58"/>
      <c r="AB179" s="58"/>
      <c r="AC179" s="58">
        <v>1</v>
      </c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>
        <v>1</v>
      </c>
      <c r="AP179" s="58"/>
      <c r="AQ179" s="58"/>
      <c r="AR179" s="58"/>
      <c r="AS179" s="58">
        <v>1</v>
      </c>
      <c r="AT179" s="58">
        <v>1</v>
      </c>
      <c r="AU179" s="58"/>
      <c r="AV179" s="58"/>
      <c r="AW179" s="58"/>
      <c r="AX179" s="58"/>
      <c r="AY179" s="58">
        <v>1</v>
      </c>
      <c r="AZ179" s="58"/>
      <c r="BA179" s="58"/>
      <c r="BB179" s="58">
        <f>SUM(C179:BA179)</f>
        <v>12</v>
      </c>
      <c r="BC179" s="157">
        <f t="shared" si="28"/>
        <v>23.52941176470588</v>
      </c>
    </row>
    <row r="180" spans="1:55">
      <c r="A180" s="71" t="s">
        <v>38</v>
      </c>
      <c r="B180" s="58">
        <v>5</v>
      </c>
      <c r="C180" s="58"/>
      <c r="D180" s="58"/>
      <c r="E180" s="58"/>
      <c r="F180" s="58"/>
      <c r="G180" s="58"/>
      <c r="H180" s="58">
        <v>1</v>
      </c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>
        <v>1</v>
      </c>
      <c r="T180" s="58"/>
      <c r="U180" s="58"/>
      <c r="V180" s="58"/>
      <c r="W180" s="58"/>
      <c r="X180" s="58">
        <v>1</v>
      </c>
      <c r="Y180" s="58"/>
      <c r="Z180" s="58"/>
      <c r="AA180" s="58"/>
      <c r="AB180" s="58"/>
      <c r="AC180" s="58"/>
      <c r="AD180" s="58"/>
      <c r="AE180" s="58"/>
      <c r="AF180" s="58"/>
      <c r="AG180" s="58"/>
      <c r="AH180" s="58">
        <v>1</v>
      </c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>
        <f>SUM(C180:BA180)</f>
        <v>4</v>
      </c>
      <c r="BC180" s="157">
        <f t="shared" si="28"/>
        <v>7.8431372549019605</v>
      </c>
    </row>
    <row r="181" spans="1:55" s="75" customFormat="1">
      <c r="A181" s="173" t="s">
        <v>57</v>
      </c>
      <c r="B181" s="166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87"/>
      <c r="O181" s="87"/>
      <c r="P181" s="55"/>
      <c r="Q181" s="103"/>
      <c r="R181" s="113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35"/>
      <c r="AJ181" s="135"/>
      <c r="AK181" s="135"/>
      <c r="AL181" s="135"/>
      <c r="AM181" s="135"/>
      <c r="AN181" s="135"/>
      <c r="AO181" s="135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74">
        <f>SUM(BB182:BB186)</f>
        <v>51</v>
      </c>
      <c r="BC181" s="74">
        <f>SUM(BC182:BC186)</f>
        <v>100</v>
      </c>
    </row>
    <row r="182" spans="1:55">
      <c r="A182" s="71" t="s">
        <v>61</v>
      </c>
      <c r="B182" s="58">
        <v>1</v>
      </c>
      <c r="C182" s="58"/>
      <c r="D182" s="58"/>
      <c r="E182" s="58"/>
      <c r="F182" s="58"/>
      <c r="G182" s="58"/>
      <c r="H182" s="58"/>
      <c r="I182" s="58">
        <v>1</v>
      </c>
      <c r="J182" s="58"/>
      <c r="K182" s="58"/>
      <c r="L182" s="58"/>
      <c r="M182" s="58"/>
      <c r="N182" s="58"/>
      <c r="O182" s="58">
        <v>1</v>
      </c>
      <c r="P182" s="58">
        <v>1</v>
      </c>
      <c r="Q182" s="58"/>
      <c r="R182" s="58"/>
      <c r="S182" s="58"/>
      <c r="T182" s="58"/>
      <c r="U182" s="58"/>
      <c r="V182" s="58"/>
      <c r="W182" s="58">
        <v>1</v>
      </c>
      <c r="X182" s="58"/>
      <c r="Y182" s="58">
        <v>1</v>
      </c>
      <c r="Z182" s="58">
        <v>1</v>
      </c>
      <c r="AA182" s="58"/>
      <c r="AB182" s="58">
        <v>1</v>
      </c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>
        <v>1</v>
      </c>
      <c r="AZ182" s="58"/>
      <c r="BA182" s="58"/>
      <c r="BB182" s="58">
        <f>SUM(C182:BA182)</f>
        <v>8</v>
      </c>
      <c r="BC182" s="157">
        <f>BB182/BB$33*100</f>
        <v>15.686274509803921</v>
      </c>
    </row>
    <row r="183" spans="1:55">
      <c r="A183" s="71" t="s">
        <v>62</v>
      </c>
      <c r="B183" s="58">
        <v>2</v>
      </c>
      <c r="C183" s="58"/>
      <c r="D183" s="58"/>
      <c r="E183" s="58"/>
      <c r="F183" s="58">
        <v>1</v>
      </c>
      <c r="G183" s="58"/>
      <c r="H183" s="58"/>
      <c r="I183" s="58"/>
      <c r="J183" s="58">
        <v>1</v>
      </c>
      <c r="K183" s="58"/>
      <c r="L183" s="58"/>
      <c r="M183" s="58"/>
      <c r="N183" s="58"/>
      <c r="O183" s="58"/>
      <c r="P183" s="58"/>
      <c r="Q183" s="58"/>
      <c r="R183" s="58"/>
      <c r="S183" s="58">
        <v>1</v>
      </c>
      <c r="T183" s="58">
        <v>1</v>
      </c>
      <c r="U183" s="58">
        <v>1</v>
      </c>
      <c r="V183" s="58"/>
      <c r="W183" s="58"/>
      <c r="X183" s="58"/>
      <c r="Y183" s="58"/>
      <c r="Z183" s="58"/>
      <c r="AA183" s="58"/>
      <c r="AB183" s="58"/>
      <c r="AC183" s="58"/>
      <c r="AD183" s="58"/>
      <c r="AE183" s="58">
        <v>1</v>
      </c>
      <c r="AF183" s="58"/>
      <c r="AG183" s="58"/>
      <c r="AH183" s="58"/>
      <c r="AI183" s="58"/>
      <c r="AJ183" s="58">
        <v>1</v>
      </c>
      <c r="AK183" s="58"/>
      <c r="AL183" s="58">
        <v>1</v>
      </c>
      <c r="AM183" s="58"/>
      <c r="AN183" s="58">
        <v>1</v>
      </c>
      <c r="AO183" s="58"/>
      <c r="AP183" s="58"/>
      <c r="AQ183" s="58"/>
      <c r="AR183" s="58"/>
      <c r="AS183" s="58"/>
      <c r="AT183" s="58"/>
      <c r="AU183" s="58">
        <v>1</v>
      </c>
      <c r="AV183" s="58"/>
      <c r="AW183" s="58">
        <v>1</v>
      </c>
      <c r="AX183" s="58"/>
      <c r="AY183" s="58"/>
      <c r="AZ183" s="58"/>
      <c r="BA183" s="58"/>
      <c r="BB183" s="58">
        <f>SUM(C183:BA183)</f>
        <v>11</v>
      </c>
      <c r="BC183" s="157">
        <f t="shared" ref="BC183:BC186" si="29">BB183/BB$33*100</f>
        <v>21.568627450980394</v>
      </c>
    </row>
    <row r="184" spans="1:55">
      <c r="A184" s="71" t="s">
        <v>63</v>
      </c>
      <c r="B184" s="58">
        <v>3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>
        <v>1</v>
      </c>
      <c r="M184" s="58"/>
      <c r="N184" s="58"/>
      <c r="O184" s="58"/>
      <c r="P184" s="58"/>
      <c r="Q184" s="58"/>
      <c r="R184" s="58"/>
      <c r="S184" s="58"/>
      <c r="T184" s="58"/>
      <c r="U184" s="58"/>
      <c r="V184" s="58">
        <v>1</v>
      </c>
      <c r="W184" s="58"/>
      <c r="X184" s="58"/>
      <c r="Y184" s="58"/>
      <c r="Z184" s="58"/>
      <c r="AA184" s="58">
        <v>1</v>
      </c>
      <c r="AB184" s="58"/>
      <c r="AC184" s="58"/>
      <c r="AD184" s="58"/>
      <c r="AE184" s="58"/>
      <c r="AF184" s="58">
        <v>1</v>
      </c>
      <c r="AG184" s="58">
        <v>1</v>
      </c>
      <c r="AH184" s="58"/>
      <c r="AI184" s="58"/>
      <c r="AJ184" s="58"/>
      <c r="AK184" s="58"/>
      <c r="AL184" s="58"/>
      <c r="AM184" s="58"/>
      <c r="AN184" s="58"/>
      <c r="AO184" s="58"/>
      <c r="AP184" s="58"/>
      <c r="AQ184" s="58">
        <v>1</v>
      </c>
      <c r="AR184" s="58">
        <v>1</v>
      </c>
      <c r="AS184" s="58"/>
      <c r="AT184" s="58"/>
      <c r="AU184" s="58"/>
      <c r="AV184" s="58"/>
      <c r="AW184" s="58"/>
      <c r="AX184" s="58">
        <v>1</v>
      </c>
      <c r="AY184" s="58"/>
      <c r="AZ184" s="58"/>
      <c r="BA184" s="58"/>
      <c r="BB184" s="58">
        <f>SUM(C184:BA184)</f>
        <v>8</v>
      </c>
      <c r="BC184" s="157">
        <f t="shared" si="29"/>
        <v>15.686274509803921</v>
      </c>
    </row>
    <row r="185" spans="1:55">
      <c r="A185" s="71" t="s">
        <v>64</v>
      </c>
      <c r="B185" s="58">
        <v>4</v>
      </c>
      <c r="C185" s="58"/>
      <c r="D185" s="58"/>
      <c r="E185" s="58">
        <v>1</v>
      </c>
      <c r="F185" s="58"/>
      <c r="G185" s="58"/>
      <c r="H185" s="58"/>
      <c r="I185" s="58"/>
      <c r="J185" s="58"/>
      <c r="K185" s="58"/>
      <c r="L185" s="58"/>
      <c r="M185" s="58"/>
      <c r="N185" s="58">
        <v>1</v>
      </c>
      <c r="O185" s="58"/>
      <c r="P185" s="58"/>
      <c r="Q185" s="58"/>
      <c r="R185" s="58">
        <v>1</v>
      </c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>
        <v>1</v>
      </c>
      <c r="AD185" s="58">
        <v>1</v>
      </c>
      <c r="AE185" s="58"/>
      <c r="AF185" s="58"/>
      <c r="AG185" s="58"/>
      <c r="AH185" s="58"/>
      <c r="AI185" s="58"/>
      <c r="AJ185" s="58"/>
      <c r="AK185" s="58">
        <v>1</v>
      </c>
      <c r="AL185" s="58"/>
      <c r="AM185" s="58">
        <v>1</v>
      </c>
      <c r="AN185" s="58"/>
      <c r="AO185" s="58">
        <v>1</v>
      </c>
      <c r="AP185" s="58">
        <v>1</v>
      </c>
      <c r="AQ185" s="58"/>
      <c r="AR185" s="58"/>
      <c r="AS185" s="58">
        <v>1</v>
      </c>
      <c r="AT185" s="58">
        <v>1</v>
      </c>
      <c r="AU185" s="58"/>
      <c r="AV185" s="58">
        <v>1</v>
      </c>
      <c r="AW185" s="58"/>
      <c r="AX185" s="58"/>
      <c r="AY185" s="58"/>
      <c r="AZ185" s="58"/>
      <c r="BA185" s="58"/>
      <c r="BB185" s="58">
        <f>SUM(C185:BA185)</f>
        <v>12</v>
      </c>
      <c r="BC185" s="157">
        <f t="shared" si="29"/>
        <v>23.52941176470588</v>
      </c>
    </row>
    <row r="186" spans="1:55">
      <c r="A186" s="71" t="s">
        <v>38</v>
      </c>
      <c r="B186" s="58">
        <v>5</v>
      </c>
      <c r="C186" s="58">
        <v>1</v>
      </c>
      <c r="D186" s="58">
        <v>1</v>
      </c>
      <c r="E186" s="58"/>
      <c r="F186" s="58"/>
      <c r="G186" s="58">
        <v>1</v>
      </c>
      <c r="H186" s="58">
        <v>1</v>
      </c>
      <c r="I186" s="58"/>
      <c r="J186" s="58"/>
      <c r="K186" s="58">
        <v>1</v>
      </c>
      <c r="L186" s="58"/>
      <c r="M186" s="58">
        <v>1</v>
      </c>
      <c r="N186" s="58"/>
      <c r="O186" s="58"/>
      <c r="P186" s="58"/>
      <c r="Q186" s="58">
        <v>1</v>
      </c>
      <c r="R186" s="58"/>
      <c r="S186" s="58"/>
      <c r="T186" s="58"/>
      <c r="U186" s="58"/>
      <c r="V186" s="58"/>
      <c r="W186" s="58"/>
      <c r="X186" s="58">
        <v>1</v>
      </c>
      <c r="Y186" s="58"/>
      <c r="Z186" s="58"/>
      <c r="AA186" s="58"/>
      <c r="AB186" s="58"/>
      <c r="AC186" s="58"/>
      <c r="AD186" s="58"/>
      <c r="AE186" s="58"/>
      <c r="AF186" s="58"/>
      <c r="AG186" s="58"/>
      <c r="AH186" s="58">
        <v>1</v>
      </c>
      <c r="AI186" s="58">
        <v>1</v>
      </c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>
        <v>1</v>
      </c>
      <c r="BA186" s="58">
        <v>1</v>
      </c>
      <c r="BB186" s="58">
        <f>SUM(C186:BA186)</f>
        <v>12</v>
      </c>
      <c r="BC186" s="157">
        <f t="shared" si="29"/>
        <v>23.52941176470588</v>
      </c>
    </row>
    <row r="187" spans="1:55" s="75" customFormat="1">
      <c r="A187" s="164" t="s">
        <v>58</v>
      </c>
      <c r="B187" s="165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90"/>
      <c r="O187" s="90"/>
      <c r="P187" s="77"/>
      <c r="Q187" s="102"/>
      <c r="R187" s="116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38"/>
      <c r="AJ187" s="138"/>
      <c r="AK187" s="138"/>
      <c r="AL187" s="138"/>
      <c r="AM187" s="138"/>
      <c r="AN187" s="138"/>
      <c r="AO187" s="138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74">
        <f>SUM(BB188:BB192)</f>
        <v>51</v>
      </c>
      <c r="BC187" s="74">
        <f>SUM(BC188:BC192)</f>
        <v>100.00000000000001</v>
      </c>
    </row>
    <row r="188" spans="1:55">
      <c r="A188" s="71" t="s">
        <v>61</v>
      </c>
      <c r="B188" s="58">
        <v>1</v>
      </c>
      <c r="C188" s="58">
        <v>1</v>
      </c>
      <c r="D188" s="58">
        <v>1</v>
      </c>
      <c r="E188" s="58"/>
      <c r="F188" s="58">
        <v>1</v>
      </c>
      <c r="G188" s="58">
        <v>1</v>
      </c>
      <c r="H188" s="58"/>
      <c r="I188" s="58"/>
      <c r="J188" s="58"/>
      <c r="K188" s="58"/>
      <c r="L188" s="58"/>
      <c r="M188" s="58"/>
      <c r="N188" s="58"/>
      <c r="O188" s="58">
        <v>1</v>
      </c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>
        <v>1</v>
      </c>
      <c r="AA188" s="58"/>
      <c r="AB188" s="58">
        <v>1</v>
      </c>
      <c r="AC188" s="58"/>
      <c r="AD188" s="58">
        <v>1</v>
      </c>
      <c r="AE188" s="58">
        <v>1</v>
      </c>
      <c r="AF188" s="58"/>
      <c r="AG188" s="58">
        <v>1</v>
      </c>
      <c r="AH188" s="58"/>
      <c r="AI188" s="58"/>
      <c r="AJ188" s="58"/>
      <c r="AK188" s="58">
        <v>1</v>
      </c>
      <c r="AL188" s="58">
        <v>1</v>
      </c>
      <c r="AM188" s="58">
        <v>1</v>
      </c>
      <c r="AN188" s="58"/>
      <c r="AO188" s="58"/>
      <c r="AP188" s="58">
        <v>1</v>
      </c>
      <c r="AQ188" s="58"/>
      <c r="AR188" s="58"/>
      <c r="AS188" s="58"/>
      <c r="AT188" s="58"/>
      <c r="AU188" s="58">
        <v>1</v>
      </c>
      <c r="AV188" s="58">
        <v>1</v>
      </c>
      <c r="AW188" s="58"/>
      <c r="AX188" s="58"/>
      <c r="AY188" s="58">
        <v>1</v>
      </c>
      <c r="AZ188" s="58"/>
      <c r="BA188" s="58"/>
      <c r="BB188" s="58">
        <f>SUM(C188:BA188)</f>
        <v>17</v>
      </c>
      <c r="BC188" s="157">
        <f>BB188/BB$33*100</f>
        <v>33.333333333333329</v>
      </c>
    </row>
    <row r="189" spans="1:55">
      <c r="A189" s="71" t="s">
        <v>62</v>
      </c>
      <c r="B189" s="58">
        <v>2</v>
      </c>
      <c r="C189" s="58"/>
      <c r="D189" s="58"/>
      <c r="E189" s="58">
        <v>1</v>
      </c>
      <c r="F189" s="58"/>
      <c r="G189" s="58"/>
      <c r="H189" s="58"/>
      <c r="I189" s="58">
        <v>1</v>
      </c>
      <c r="J189" s="58">
        <v>1</v>
      </c>
      <c r="K189" s="58"/>
      <c r="L189" s="58">
        <v>1</v>
      </c>
      <c r="M189" s="58">
        <v>1</v>
      </c>
      <c r="N189" s="58"/>
      <c r="O189" s="58"/>
      <c r="P189" s="58">
        <v>1</v>
      </c>
      <c r="Q189" s="58"/>
      <c r="R189" s="58">
        <v>1</v>
      </c>
      <c r="S189" s="58">
        <v>1</v>
      </c>
      <c r="T189" s="58">
        <v>1</v>
      </c>
      <c r="U189" s="58">
        <v>1</v>
      </c>
      <c r="V189" s="58"/>
      <c r="W189" s="58"/>
      <c r="X189" s="58"/>
      <c r="Y189" s="58">
        <v>1</v>
      </c>
      <c r="Z189" s="58"/>
      <c r="AA189" s="58"/>
      <c r="AB189" s="58"/>
      <c r="AC189" s="58"/>
      <c r="AD189" s="58"/>
      <c r="AE189" s="58"/>
      <c r="AF189" s="58">
        <v>1</v>
      </c>
      <c r="AG189" s="58"/>
      <c r="AH189" s="58"/>
      <c r="AI189" s="58">
        <v>1</v>
      </c>
      <c r="AJ189" s="58"/>
      <c r="AK189" s="58"/>
      <c r="AL189" s="58"/>
      <c r="AM189" s="58"/>
      <c r="AN189" s="58">
        <v>1</v>
      </c>
      <c r="AO189" s="58"/>
      <c r="AP189" s="58"/>
      <c r="AQ189" s="58">
        <v>1</v>
      </c>
      <c r="AR189" s="58"/>
      <c r="AS189" s="58"/>
      <c r="AT189" s="58"/>
      <c r="AU189" s="58"/>
      <c r="AV189" s="58"/>
      <c r="AW189" s="58">
        <v>1</v>
      </c>
      <c r="AX189" s="58">
        <v>1</v>
      </c>
      <c r="AY189" s="58"/>
      <c r="AZ189" s="58">
        <v>1</v>
      </c>
      <c r="BA189" s="58">
        <v>1</v>
      </c>
      <c r="BB189" s="58">
        <f>SUM(C189:BA189)</f>
        <v>19</v>
      </c>
      <c r="BC189" s="157">
        <f t="shared" ref="BC189:BC192" si="30">BB189/BB$33*100</f>
        <v>37.254901960784316</v>
      </c>
    </row>
    <row r="190" spans="1:55">
      <c r="A190" s="71" t="s">
        <v>63</v>
      </c>
      <c r="B190" s="58">
        <v>3</v>
      </c>
      <c r="C190" s="58"/>
      <c r="D190" s="58"/>
      <c r="E190" s="58"/>
      <c r="F190" s="58"/>
      <c r="G190" s="58"/>
      <c r="H190" s="58"/>
      <c r="I190" s="58"/>
      <c r="J190" s="58"/>
      <c r="K190" s="58">
        <v>1</v>
      </c>
      <c r="L190" s="58"/>
      <c r="M190" s="58"/>
      <c r="N190" s="58">
        <v>1</v>
      </c>
      <c r="O190" s="58"/>
      <c r="P190" s="58"/>
      <c r="Q190" s="58"/>
      <c r="R190" s="58"/>
      <c r="S190" s="58"/>
      <c r="T190" s="58"/>
      <c r="U190" s="58"/>
      <c r="V190" s="58">
        <v>1</v>
      </c>
      <c r="W190" s="58">
        <v>1</v>
      </c>
      <c r="X190" s="58">
        <v>1</v>
      </c>
      <c r="Y190" s="58"/>
      <c r="Z190" s="58"/>
      <c r="AA190" s="58">
        <v>1</v>
      </c>
      <c r="AB190" s="58"/>
      <c r="AC190" s="58">
        <v>1</v>
      </c>
      <c r="AD190" s="58"/>
      <c r="AE190" s="58"/>
      <c r="AF190" s="58"/>
      <c r="AG190" s="58"/>
      <c r="AH190" s="58"/>
      <c r="AI190" s="58"/>
      <c r="AJ190" s="58">
        <v>1</v>
      </c>
      <c r="AK190" s="58"/>
      <c r="AL190" s="58"/>
      <c r="AM190" s="58"/>
      <c r="AN190" s="58"/>
      <c r="AO190" s="58"/>
      <c r="AP190" s="58"/>
      <c r="AQ190" s="58"/>
      <c r="AR190" s="58">
        <v>1</v>
      </c>
      <c r="AS190" s="58"/>
      <c r="AT190" s="58"/>
      <c r="AU190" s="58"/>
      <c r="AV190" s="58"/>
      <c r="AW190" s="58"/>
      <c r="AX190" s="58"/>
      <c r="AY190" s="58"/>
      <c r="AZ190" s="58"/>
      <c r="BA190" s="58"/>
      <c r="BB190" s="58">
        <f>SUM(C190:BA190)</f>
        <v>9</v>
      </c>
      <c r="BC190" s="157">
        <f t="shared" si="30"/>
        <v>17.647058823529413</v>
      </c>
    </row>
    <row r="191" spans="1:55">
      <c r="A191" s="71" t="s">
        <v>64</v>
      </c>
      <c r="B191" s="58">
        <v>4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>
        <v>1</v>
      </c>
      <c r="AT191" s="58">
        <v>1</v>
      </c>
      <c r="AU191" s="58"/>
      <c r="AV191" s="58"/>
      <c r="AW191" s="58"/>
      <c r="AX191" s="58"/>
      <c r="AY191" s="58"/>
      <c r="AZ191" s="58"/>
      <c r="BA191" s="58"/>
      <c r="BB191" s="58">
        <f>SUM(C191:BA191)</f>
        <v>2</v>
      </c>
      <c r="BC191" s="157">
        <f t="shared" si="30"/>
        <v>3.9215686274509802</v>
      </c>
    </row>
    <row r="192" spans="1:55">
      <c r="A192" s="71" t="s">
        <v>38</v>
      </c>
      <c r="B192" s="58">
        <v>5</v>
      </c>
      <c r="C192" s="58"/>
      <c r="D192" s="58"/>
      <c r="E192" s="58"/>
      <c r="F192" s="58"/>
      <c r="G192" s="58"/>
      <c r="H192" s="58">
        <v>1</v>
      </c>
      <c r="I192" s="58"/>
      <c r="J192" s="58"/>
      <c r="K192" s="58"/>
      <c r="L192" s="58"/>
      <c r="M192" s="58"/>
      <c r="N192" s="58"/>
      <c r="O192" s="58"/>
      <c r="P192" s="58"/>
      <c r="Q192" s="58">
        <v>1</v>
      </c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>
        <v>1</v>
      </c>
      <c r="AI192" s="58"/>
      <c r="AJ192" s="58"/>
      <c r="AK192" s="58"/>
      <c r="AL192" s="58"/>
      <c r="AM192" s="58"/>
      <c r="AN192" s="58"/>
      <c r="AO192" s="58">
        <v>1</v>
      </c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>
        <f>SUM(C192:BA192)</f>
        <v>4</v>
      </c>
      <c r="BC192" s="157">
        <f t="shared" si="30"/>
        <v>7.8431372549019605</v>
      </c>
    </row>
    <row r="193" spans="1:55" s="75" customFormat="1" ht="20.25" customHeight="1">
      <c r="A193" s="168" t="s">
        <v>259</v>
      </c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70"/>
      <c r="Q193" s="106"/>
      <c r="R193" s="118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40"/>
      <c r="AJ193" s="140"/>
      <c r="AK193" s="140"/>
      <c r="AL193" s="140"/>
      <c r="AM193" s="140"/>
      <c r="AN193" s="140"/>
      <c r="AO193" s="140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74">
        <f>SUM(BB194:BB198)</f>
        <v>51</v>
      </c>
      <c r="BC193" s="74">
        <f>SUM(BC194:BC198)</f>
        <v>99.999999999999986</v>
      </c>
    </row>
    <row r="194" spans="1:55">
      <c r="A194" s="71" t="s">
        <v>61</v>
      </c>
      <c r="B194" s="58">
        <v>1</v>
      </c>
      <c r="C194" s="58">
        <v>1</v>
      </c>
      <c r="D194" s="58">
        <v>1</v>
      </c>
      <c r="E194" s="58"/>
      <c r="F194" s="58">
        <v>1</v>
      </c>
      <c r="G194" s="58">
        <v>1</v>
      </c>
      <c r="H194" s="58"/>
      <c r="I194" s="58"/>
      <c r="J194" s="58"/>
      <c r="K194" s="58"/>
      <c r="L194" s="58"/>
      <c r="M194" s="58"/>
      <c r="N194" s="58"/>
      <c r="O194" s="58">
        <v>1</v>
      </c>
      <c r="P194" s="58"/>
      <c r="Q194" s="58">
        <v>1</v>
      </c>
      <c r="R194" s="58"/>
      <c r="S194" s="58">
        <v>1</v>
      </c>
      <c r="T194" s="58"/>
      <c r="U194" s="58"/>
      <c r="V194" s="58"/>
      <c r="W194" s="58"/>
      <c r="X194" s="58"/>
      <c r="Y194" s="58">
        <v>1</v>
      </c>
      <c r="Z194" s="58">
        <v>1</v>
      </c>
      <c r="AA194" s="58"/>
      <c r="AB194" s="58">
        <v>1</v>
      </c>
      <c r="AC194" s="58"/>
      <c r="AD194" s="58">
        <v>1</v>
      </c>
      <c r="AE194" s="58"/>
      <c r="AF194" s="58"/>
      <c r="AG194" s="58">
        <v>1</v>
      </c>
      <c r="AH194" s="58"/>
      <c r="AI194" s="58"/>
      <c r="AJ194" s="58"/>
      <c r="AK194" s="58"/>
      <c r="AL194" s="58">
        <v>1</v>
      </c>
      <c r="AM194" s="58">
        <v>1</v>
      </c>
      <c r="AN194" s="58"/>
      <c r="AO194" s="58"/>
      <c r="AP194" s="58"/>
      <c r="AQ194" s="58"/>
      <c r="AR194" s="58"/>
      <c r="AS194" s="58"/>
      <c r="AT194" s="58">
        <v>1</v>
      </c>
      <c r="AU194" s="58">
        <v>1</v>
      </c>
      <c r="AV194" s="58"/>
      <c r="AW194" s="58"/>
      <c r="AX194" s="58"/>
      <c r="AY194" s="58">
        <v>1</v>
      </c>
      <c r="AZ194" s="58"/>
      <c r="BA194" s="58"/>
      <c r="BB194" s="58">
        <f>SUM(C194:BA194)</f>
        <v>17</v>
      </c>
      <c r="BC194" s="157">
        <f>BB194/BB$33*100</f>
        <v>33.333333333333329</v>
      </c>
    </row>
    <row r="195" spans="1:55">
      <c r="A195" s="71" t="s">
        <v>62</v>
      </c>
      <c r="B195" s="58">
        <v>2</v>
      </c>
      <c r="C195" s="58"/>
      <c r="D195" s="58"/>
      <c r="E195" s="58">
        <v>1</v>
      </c>
      <c r="F195" s="58"/>
      <c r="G195" s="58"/>
      <c r="H195" s="58"/>
      <c r="I195" s="58">
        <v>1</v>
      </c>
      <c r="J195" s="58">
        <v>1</v>
      </c>
      <c r="K195" s="58"/>
      <c r="L195" s="58">
        <v>1</v>
      </c>
      <c r="M195" s="58"/>
      <c r="N195" s="58"/>
      <c r="O195" s="58"/>
      <c r="P195" s="58">
        <v>1</v>
      </c>
      <c r="Q195" s="58"/>
      <c r="R195" s="58"/>
      <c r="S195" s="58"/>
      <c r="T195" s="58">
        <v>1</v>
      </c>
      <c r="U195" s="58">
        <v>1</v>
      </c>
      <c r="V195" s="58"/>
      <c r="W195" s="58">
        <v>1</v>
      </c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>
        <v>1</v>
      </c>
      <c r="AK195" s="58"/>
      <c r="AL195" s="58"/>
      <c r="AM195" s="58"/>
      <c r="AN195" s="58">
        <v>1</v>
      </c>
      <c r="AO195" s="58">
        <v>1</v>
      </c>
      <c r="AP195" s="58"/>
      <c r="AQ195" s="58">
        <v>1</v>
      </c>
      <c r="AR195" s="58"/>
      <c r="AS195" s="58"/>
      <c r="AT195" s="58"/>
      <c r="AU195" s="58"/>
      <c r="AV195" s="58"/>
      <c r="AW195" s="58">
        <v>1</v>
      </c>
      <c r="AX195" s="58"/>
      <c r="AY195" s="58"/>
      <c r="AZ195" s="58"/>
      <c r="BA195" s="58"/>
      <c r="BB195" s="58">
        <f>SUM(C195:BA195)</f>
        <v>13</v>
      </c>
      <c r="BC195" s="157">
        <f t="shared" ref="BC195:BC198" si="31">BB195/BB$33*100</f>
        <v>25.490196078431371</v>
      </c>
    </row>
    <row r="196" spans="1:55">
      <c r="A196" s="71" t="s">
        <v>63</v>
      </c>
      <c r="B196" s="58">
        <v>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>
        <v>1</v>
      </c>
      <c r="N196" s="58">
        <v>1</v>
      </c>
      <c r="O196" s="58"/>
      <c r="P196" s="58"/>
      <c r="Q196" s="58"/>
      <c r="R196" s="58"/>
      <c r="S196" s="58"/>
      <c r="T196" s="58"/>
      <c r="U196" s="58"/>
      <c r="V196" s="58">
        <v>1</v>
      </c>
      <c r="W196" s="58"/>
      <c r="X196" s="58">
        <v>1</v>
      </c>
      <c r="Y196" s="58"/>
      <c r="Z196" s="58"/>
      <c r="AA196" s="58"/>
      <c r="AB196" s="58"/>
      <c r="AC196" s="58">
        <v>1</v>
      </c>
      <c r="AD196" s="58"/>
      <c r="AE196" s="58">
        <v>1</v>
      </c>
      <c r="AF196" s="58">
        <v>1</v>
      </c>
      <c r="AG196" s="58"/>
      <c r="AH196" s="58"/>
      <c r="AI196" s="58">
        <v>1</v>
      </c>
      <c r="AJ196" s="58"/>
      <c r="AK196" s="58">
        <v>1</v>
      </c>
      <c r="AL196" s="58"/>
      <c r="AM196" s="58"/>
      <c r="AN196" s="58"/>
      <c r="AO196" s="58"/>
      <c r="AP196" s="58">
        <v>1</v>
      </c>
      <c r="AQ196" s="58"/>
      <c r="AR196" s="58">
        <v>1</v>
      </c>
      <c r="AS196" s="58"/>
      <c r="AT196" s="58"/>
      <c r="AU196" s="58"/>
      <c r="AV196" s="58">
        <v>1</v>
      </c>
      <c r="AW196" s="58"/>
      <c r="AX196" s="58">
        <v>1</v>
      </c>
      <c r="AY196" s="58"/>
      <c r="AZ196" s="58"/>
      <c r="BA196" s="58"/>
      <c r="BB196" s="58">
        <f>SUM(C196:BA196)</f>
        <v>13</v>
      </c>
      <c r="BC196" s="157">
        <f t="shared" si="31"/>
        <v>25.490196078431371</v>
      </c>
    </row>
    <row r="197" spans="1:55">
      <c r="A197" s="71" t="s">
        <v>64</v>
      </c>
      <c r="B197" s="58">
        <v>4</v>
      </c>
      <c r="C197" s="58"/>
      <c r="D197" s="58"/>
      <c r="E197" s="58"/>
      <c r="F197" s="58"/>
      <c r="G197" s="58"/>
      <c r="H197" s="58"/>
      <c r="I197" s="58"/>
      <c r="J197" s="58"/>
      <c r="K197" s="58">
        <v>1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>
        <v>1</v>
      </c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>
        <v>1</v>
      </c>
      <c r="AT197" s="58"/>
      <c r="AU197" s="58"/>
      <c r="AV197" s="58"/>
      <c r="AW197" s="58"/>
      <c r="AX197" s="58"/>
      <c r="AY197" s="58"/>
      <c r="AZ197" s="58"/>
      <c r="BA197" s="58">
        <v>1</v>
      </c>
      <c r="BB197" s="58">
        <f>SUM(C197:BA197)</f>
        <v>4</v>
      </c>
      <c r="BC197" s="157">
        <f t="shared" si="31"/>
        <v>7.8431372549019605</v>
      </c>
    </row>
    <row r="198" spans="1:55">
      <c r="A198" s="71" t="s">
        <v>38</v>
      </c>
      <c r="B198" s="58">
        <v>5</v>
      </c>
      <c r="C198" s="58"/>
      <c r="D198" s="58"/>
      <c r="E198" s="58"/>
      <c r="F198" s="58"/>
      <c r="G198" s="58"/>
      <c r="H198" s="58">
        <v>1</v>
      </c>
      <c r="I198" s="58"/>
      <c r="J198" s="58"/>
      <c r="K198" s="58"/>
      <c r="L198" s="58"/>
      <c r="M198" s="58"/>
      <c r="N198" s="58"/>
      <c r="O198" s="58"/>
      <c r="P198" s="58"/>
      <c r="Q198" s="58"/>
      <c r="R198" s="58">
        <v>1</v>
      </c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>
        <v>1</v>
      </c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>
        <v>1</v>
      </c>
      <c r="BA198" s="58"/>
      <c r="BB198" s="58">
        <f>SUM(C198:BA198)</f>
        <v>4</v>
      </c>
      <c r="BC198" s="157">
        <f t="shared" si="31"/>
        <v>7.8431372549019605</v>
      </c>
    </row>
    <row r="199" spans="1:55" s="75" customFormat="1">
      <c r="A199" s="164" t="s">
        <v>59</v>
      </c>
      <c r="B199" s="165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90"/>
      <c r="O199" s="90"/>
      <c r="P199" s="77"/>
      <c r="Q199" s="102"/>
      <c r="R199" s="116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38"/>
      <c r="AJ199" s="138"/>
      <c r="AK199" s="138"/>
      <c r="AL199" s="138"/>
      <c r="AM199" s="138"/>
      <c r="AN199" s="138"/>
      <c r="AO199" s="138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74">
        <f>SUM(BB200:BB204)</f>
        <v>51</v>
      </c>
      <c r="BC199" s="74">
        <f>SUM(BC200:BC204)</f>
        <v>100</v>
      </c>
    </row>
    <row r="200" spans="1:55">
      <c r="A200" s="71" t="s">
        <v>61</v>
      </c>
      <c r="B200" s="58">
        <v>1</v>
      </c>
      <c r="C200" s="58">
        <v>1</v>
      </c>
      <c r="D200" s="58"/>
      <c r="E200" s="58"/>
      <c r="F200" s="58">
        <v>1</v>
      </c>
      <c r="G200" s="58">
        <v>1</v>
      </c>
      <c r="H200" s="58"/>
      <c r="I200" s="58"/>
      <c r="J200" s="58"/>
      <c r="K200" s="58"/>
      <c r="L200" s="58"/>
      <c r="M200" s="58"/>
      <c r="N200" s="58"/>
      <c r="O200" s="58">
        <v>1</v>
      </c>
      <c r="P200" s="58"/>
      <c r="Q200" s="58"/>
      <c r="R200" s="58"/>
      <c r="S200" s="58">
        <v>1</v>
      </c>
      <c r="T200" s="58">
        <v>1</v>
      </c>
      <c r="U200" s="58"/>
      <c r="V200" s="58"/>
      <c r="W200" s="58"/>
      <c r="X200" s="58"/>
      <c r="Y200" s="58">
        <v>1</v>
      </c>
      <c r="Z200" s="58">
        <v>1</v>
      </c>
      <c r="AA200" s="58"/>
      <c r="AB200" s="58"/>
      <c r="AC200" s="58"/>
      <c r="AD200" s="58">
        <v>1</v>
      </c>
      <c r="AE200" s="58"/>
      <c r="AF200" s="58"/>
      <c r="AG200" s="58"/>
      <c r="AH200" s="58"/>
      <c r="AI200" s="58">
        <v>1</v>
      </c>
      <c r="AJ200" s="58"/>
      <c r="AK200" s="58">
        <v>1</v>
      </c>
      <c r="AL200" s="58">
        <v>1</v>
      </c>
      <c r="AM200" s="58"/>
      <c r="AN200" s="58">
        <v>1</v>
      </c>
      <c r="AO200" s="58"/>
      <c r="AP200" s="58">
        <v>1</v>
      </c>
      <c r="AQ200" s="58"/>
      <c r="AR200" s="58"/>
      <c r="AS200" s="58"/>
      <c r="AT200" s="58"/>
      <c r="AU200" s="58">
        <v>1</v>
      </c>
      <c r="AV200" s="58">
        <v>1</v>
      </c>
      <c r="AW200" s="58"/>
      <c r="AX200" s="58"/>
      <c r="AY200" s="58">
        <v>1</v>
      </c>
      <c r="AZ200" s="58"/>
      <c r="BA200" s="58"/>
      <c r="BB200" s="58">
        <f>SUM(C200:BA200)</f>
        <v>17</v>
      </c>
      <c r="BC200" s="157">
        <f>BB200/BB$33*100</f>
        <v>33.333333333333329</v>
      </c>
    </row>
    <row r="201" spans="1:55">
      <c r="A201" s="71" t="s">
        <v>62</v>
      </c>
      <c r="B201" s="58">
        <v>2</v>
      </c>
      <c r="C201" s="58"/>
      <c r="D201" s="58">
        <v>1</v>
      </c>
      <c r="E201" s="58">
        <v>1</v>
      </c>
      <c r="F201" s="58"/>
      <c r="G201" s="58"/>
      <c r="H201" s="58"/>
      <c r="I201" s="58">
        <v>1</v>
      </c>
      <c r="J201" s="58">
        <v>1</v>
      </c>
      <c r="K201" s="58">
        <v>1</v>
      </c>
      <c r="L201" s="58">
        <v>1</v>
      </c>
      <c r="M201" s="58"/>
      <c r="N201" s="58"/>
      <c r="O201" s="58"/>
      <c r="P201" s="58">
        <v>1</v>
      </c>
      <c r="Q201" s="58"/>
      <c r="R201" s="58"/>
      <c r="S201" s="58"/>
      <c r="T201" s="58"/>
      <c r="U201" s="58">
        <v>1</v>
      </c>
      <c r="V201" s="58"/>
      <c r="W201" s="58">
        <v>1</v>
      </c>
      <c r="X201" s="58">
        <v>1</v>
      </c>
      <c r="Y201" s="58"/>
      <c r="Z201" s="58"/>
      <c r="AA201" s="58"/>
      <c r="AB201" s="58">
        <v>1</v>
      </c>
      <c r="AC201" s="58">
        <v>1</v>
      </c>
      <c r="AD201" s="58"/>
      <c r="AE201" s="58">
        <v>1</v>
      </c>
      <c r="AF201" s="58"/>
      <c r="AG201" s="58">
        <v>1</v>
      </c>
      <c r="AH201" s="58"/>
      <c r="AI201" s="58"/>
      <c r="AJ201" s="58">
        <v>1</v>
      </c>
      <c r="AK201" s="58"/>
      <c r="AL201" s="58"/>
      <c r="AM201" s="58">
        <v>1</v>
      </c>
      <c r="AN201" s="58"/>
      <c r="AO201" s="58"/>
      <c r="AP201" s="58"/>
      <c r="AQ201" s="58">
        <v>1</v>
      </c>
      <c r="AR201" s="58">
        <v>1</v>
      </c>
      <c r="AS201" s="58"/>
      <c r="AT201" s="58"/>
      <c r="AU201" s="58"/>
      <c r="AV201" s="58"/>
      <c r="AW201" s="58">
        <v>1</v>
      </c>
      <c r="AX201" s="58">
        <v>1</v>
      </c>
      <c r="AY201" s="58"/>
      <c r="AZ201" s="58"/>
      <c r="BA201" s="58">
        <v>1</v>
      </c>
      <c r="BB201" s="58">
        <f>SUM(C201:BA201)</f>
        <v>21</v>
      </c>
      <c r="BC201" s="157">
        <f t="shared" ref="BC201:BC204" si="32">BB201/BB$33*100</f>
        <v>41.17647058823529</v>
      </c>
    </row>
    <row r="202" spans="1:55">
      <c r="A202" s="71" t="s">
        <v>63</v>
      </c>
      <c r="B202" s="58">
        <v>3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>
        <v>1</v>
      </c>
      <c r="N202" s="58">
        <v>1</v>
      </c>
      <c r="O202" s="58"/>
      <c r="P202" s="58"/>
      <c r="Q202" s="58"/>
      <c r="R202" s="58"/>
      <c r="S202" s="58"/>
      <c r="T202" s="58"/>
      <c r="U202" s="58"/>
      <c r="V202" s="58">
        <v>1</v>
      </c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>
        <v>1</v>
      </c>
      <c r="AT202" s="58"/>
      <c r="AU202" s="58"/>
      <c r="AV202" s="58"/>
      <c r="AW202" s="58"/>
      <c r="AX202" s="58"/>
      <c r="AY202" s="58"/>
      <c r="AZ202" s="58"/>
      <c r="BA202" s="58"/>
      <c r="BB202" s="58">
        <f>SUM(C202:BA202)</f>
        <v>4</v>
      </c>
      <c r="BC202" s="157">
        <f t="shared" si="32"/>
        <v>7.8431372549019605</v>
      </c>
    </row>
    <row r="203" spans="1:55">
      <c r="A203" s="71" t="s">
        <v>64</v>
      </c>
      <c r="B203" s="58">
        <v>4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>
        <v>1</v>
      </c>
      <c r="AB203" s="58"/>
      <c r="AC203" s="58"/>
      <c r="AD203" s="58"/>
      <c r="AE203" s="58"/>
      <c r="AF203" s="58">
        <v>1</v>
      </c>
      <c r="AG203" s="58"/>
      <c r="AH203" s="58"/>
      <c r="AI203" s="58"/>
      <c r="AJ203" s="58"/>
      <c r="AK203" s="58"/>
      <c r="AL203" s="58"/>
      <c r="AM203" s="58"/>
      <c r="AN203" s="58"/>
      <c r="AO203" s="58">
        <v>1</v>
      </c>
      <c r="AP203" s="58"/>
      <c r="AQ203" s="58"/>
      <c r="AR203" s="58"/>
      <c r="AS203" s="58"/>
      <c r="AT203" s="58">
        <v>1</v>
      </c>
      <c r="AU203" s="58"/>
      <c r="AV203" s="58"/>
      <c r="AW203" s="58"/>
      <c r="AX203" s="58"/>
      <c r="AY203" s="58"/>
      <c r="AZ203" s="58">
        <v>1</v>
      </c>
      <c r="BA203" s="58"/>
      <c r="BB203" s="58">
        <f>SUM(C203:BA203)</f>
        <v>5</v>
      </c>
      <c r="BC203" s="157">
        <f t="shared" si="32"/>
        <v>9.8039215686274517</v>
      </c>
    </row>
    <row r="204" spans="1:55">
      <c r="A204" s="71" t="s">
        <v>38</v>
      </c>
      <c r="B204" s="58">
        <v>5</v>
      </c>
      <c r="C204" s="58"/>
      <c r="D204" s="58"/>
      <c r="E204" s="58"/>
      <c r="F204" s="58"/>
      <c r="G204" s="58"/>
      <c r="H204" s="58">
        <v>1</v>
      </c>
      <c r="I204" s="58"/>
      <c r="J204" s="58"/>
      <c r="K204" s="58"/>
      <c r="L204" s="58"/>
      <c r="M204" s="58"/>
      <c r="N204" s="58"/>
      <c r="O204" s="58"/>
      <c r="P204" s="58"/>
      <c r="Q204" s="58">
        <v>1</v>
      </c>
      <c r="R204" s="58">
        <v>1</v>
      </c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>
        <v>1</v>
      </c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>
        <f>SUM(C204:BA204)</f>
        <v>4</v>
      </c>
      <c r="BC204" s="157">
        <f t="shared" si="32"/>
        <v>7.8431372549019605</v>
      </c>
    </row>
    <row r="205" spans="1:55" s="75" customFormat="1">
      <c r="A205" s="173" t="s">
        <v>60</v>
      </c>
      <c r="B205" s="166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87"/>
      <c r="O205" s="87"/>
      <c r="P205" s="55"/>
      <c r="Q205" s="103"/>
      <c r="R205" s="113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35"/>
      <c r="AJ205" s="135"/>
      <c r="AK205" s="135"/>
      <c r="AL205" s="135"/>
      <c r="AM205" s="135"/>
      <c r="AN205" s="135"/>
      <c r="AO205" s="135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74">
        <f>SUM(BB206:BB210)</f>
        <v>51</v>
      </c>
      <c r="BC205" s="74">
        <f>SUM(BC206:BC210)</f>
        <v>99.999999999999986</v>
      </c>
    </row>
    <row r="206" spans="1:55">
      <c r="A206" s="71" t="s">
        <v>61</v>
      </c>
      <c r="B206" s="58">
        <v>1</v>
      </c>
      <c r="C206" s="58">
        <v>1</v>
      </c>
      <c r="D206" s="58"/>
      <c r="E206" s="58"/>
      <c r="F206" s="58"/>
      <c r="G206" s="58">
        <v>1</v>
      </c>
      <c r="H206" s="58"/>
      <c r="I206" s="58"/>
      <c r="J206" s="58"/>
      <c r="K206" s="58"/>
      <c r="L206" s="58"/>
      <c r="M206" s="58"/>
      <c r="N206" s="58"/>
      <c r="O206" s="58"/>
      <c r="P206" s="58">
        <v>1</v>
      </c>
      <c r="Q206" s="58"/>
      <c r="R206" s="58"/>
      <c r="S206" s="58"/>
      <c r="T206" s="58"/>
      <c r="U206" s="58"/>
      <c r="V206" s="58"/>
      <c r="W206" s="58"/>
      <c r="X206" s="58"/>
      <c r="Y206" s="58"/>
      <c r="Z206" s="58">
        <v>1</v>
      </c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>
        <v>1</v>
      </c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>
        <f>SUM(C206:BA206)</f>
        <v>5</v>
      </c>
      <c r="BC206" s="157">
        <f>BB206/BB$33*100</f>
        <v>9.8039215686274517</v>
      </c>
    </row>
    <row r="207" spans="1:55">
      <c r="A207" s="71" t="s">
        <v>62</v>
      </c>
      <c r="B207" s="58">
        <v>2</v>
      </c>
      <c r="C207" s="58"/>
      <c r="D207" s="58"/>
      <c r="E207" s="58">
        <v>1</v>
      </c>
      <c r="F207" s="58">
        <v>1</v>
      </c>
      <c r="G207" s="58"/>
      <c r="H207" s="58"/>
      <c r="I207" s="58"/>
      <c r="J207" s="58">
        <v>1</v>
      </c>
      <c r="K207" s="58"/>
      <c r="L207" s="58">
        <v>1</v>
      </c>
      <c r="M207" s="58"/>
      <c r="N207" s="58"/>
      <c r="O207" s="58"/>
      <c r="P207" s="58"/>
      <c r="Q207" s="58"/>
      <c r="R207" s="58">
        <v>1</v>
      </c>
      <c r="S207" s="58"/>
      <c r="T207" s="58">
        <v>1</v>
      </c>
      <c r="U207" s="58">
        <v>1</v>
      </c>
      <c r="V207" s="58"/>
      <c r="W207" s="58"/>
      <c r="X207" s="58"/>
      <c r="Y207" s="58"/>
      <c r="Z207" s="58"/>
      <c r="AA207" s="58">
        <v>1</v>
      </c>
      <c r="AB207" s="58">
        <v>1</v>
      </c>
      <c r="AC207" s="58"/>
      <c r="AD207" s="58">
        <v>1</v>
      </c>
      <c r="AE207" s="58"/>
      <c r="AF207" s="58"/>
      <c r="AG207" s="58"/>
      <c r="AH207" s="58"/>
      <c r="AI207" s="58"/>
      <c r="AJ207" s="58"/>
      <c r="AK207" s="58">
        <v>1</v>
      </c>
      <c r="AL207" s="58"/>
      <c r="AM207" s="58"/>
      <c r="AN207" s="58">
        <v>1</v>
      </c>
      <c r="AO207" s="58"/>
      <c r="AP207" s="58">
        <v>1</v>
      </c>
      <c r="AQ207" s="58">
        <v>1</v>
      </c>
      <c r="AR207" s="58"/>
      <c r="AS207" s="58"/>
      <c r="AT207" s="58"/>
      <c r="AU207" s="58">
        <v>1</v>
      </c>
      <c r="AV207" s="58">
        <v>1</v>
      </c>
      <c r="AW207" s="58">
        <v>1</v>
      </c>
      <c r="AX207" s="58"/>
      <c r="AY207" s="58"/>
      <c r="AZ207" s="58"/>
      <c r="BA207" s="58"/>
      <c r="BB207" s="58">
        <f>SUM(C207:BA207)</f>
        <v>17</v>
      </c>
      <c r="BC207" s="157">
        <f t="shared" ref="BC207:BC210" si="33">BB207/BB$33*100</f>
        <v>33.333333333333329</v>
      </c>
    </row>
    <row r="208" spans="1:55">
      <c r="A208" s="71" t="s">
        <v>63</v>
      </c>
      <c r="B208" s="58">
        <v>3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>
        <v>1</v>
      </c>
      <c r="N208" s="58">
        <v>1</v>
      </c>
      <c r="O208" s="58">
        <v>1</v>
      </c>
      <c r="P208" s="58"/>
      <c r="Q208" s="58"/>
      <c r="R208" s="58"/>
      <c r="S208" s="58"/>
      <c r="T208" s="58"/>
      <c r="U208" s="58"/>
      <c r="V208" s="58">
        <v>1</v>
      </c>
      <c r="W208" s="58">
        <v>1</v>
      </c>
      <c r="X208" s="58"/>
      <c r="Y208" s="58">
        <v>1</v>
      </c>
      <c r="Z208" s="58"/>
      <c r="AA208" s="58"/>
      <c r="AB208" s="58"/>
      <c r="AC208" s="58"/>
      <c r="AD208" s="58"/>
      <c r="AE208" s="58"/>
      <c r="AF208" s="58">
        <v>1</v>
      </c>
      <c r="AG208" s="58"/>
      <c r="AH208" s="58"/>
      <c r="AI208" s="58">
        <v>1</v>
      </c>
      <c r="AJ208" s="58"/>
      <c r="AK208" s="58"/>
      <c r="AL208" s="58"/>
      <c r="AM208" s="58"/>
      <c r="AN208" s="58"/>
      <c r="AO208" s="58"/>
      <c r="AP208" s="58"/>
      <c r="AQ208" s="58"/>
      <c r="AR208" s="58">
        <v>1</v>
      </c>
      <c r="AS208" s="58"/>
      <c r="AT208" s="58"/>
      <c r="AU208" s="58"/>
      <c r="AV208" s="58"/>
      <c r="AW208" s="58"/>
      <c r="AX208" s="58">
        <v>1</v>
      </c>
      <c r="AY208" s="58"/>
      <c r="AZ208" s="58"/>
      <c r="BA208" s="58">
        <v>1</v>
      </c>
      <c r="BB208" s="58">
        <f>SUM(C208:BA208)</f>
        <v>11</v>
      </c>
      <c r="BC208" s="157">
        <f t="shared" si="33"/>
        <v>21.568627450980394</v>
      </c>
    </row>
    <row r="209" spans="1:55">
      <c r="A209" s="71" t="s">
        <v>64</v>
      </c>
      <c r="B209" s="58">
        <v>4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>
        <v>1</v>
      </c>
      <c r="AD209" s="58"/>
      <c r="AE209" s="58"/>
      <c r="AF209" s="58"/>
      <c r="AG209" s="58"/>
      <c r="AH209" s="58"/>
      <c r="AI209" s="58"/>
      <c r="AJ209" s="58">
        <v>1</v>
      </c>
      <c r="AK209" s="58"/>
      <c r="AL209" s="58"/>
      <c r="AM209" s="58"/>
      <c r="AN209" s="58"/>
      <c r="AO209" s="58">
        <v>1</v>
      </c>
      <c r="AP209" s="58"/>
      <c r="AQ209" s="58"/>
      <c r="AR209" s="58"/>
      <c r="AS209" s="58">
        <v>1</v>
      </c>
      <c r="AT209" s="58">
        <v>1</v>
      </c>
      <c r="AU209" s="58"/>
      <c r="AV209" s="58"/>
      <c r="AW209" s="58"/>
      <c r="AX209" s="58"/>
      <c r="AY209" s="58"/>
      <c r="AZ209" s="58"/>
      <c r="BA209" s="58"/>
      <c r="BB209" s="58">
        <f>SUM(C209:BA209)</f>
        <v>5</v>
      </c>
      <c r="BC209" s="157">
        <f t="shared" si="33"/>
        <v>9.8039215686274517</v>
      </c>
    </row>
    <row r="210" spans="1:55">
      <c r="A210" s="71" t="s">
        <v>38</v>
      </c>
      <c r="B210" s="58">
        <v>5</v>
      </c>
      <c r="C210" s="58"/>
      <c r="D210" s="58">
        <v>1</v>
      </c>
      <c r="E210" s="58"/>
      <c r="F210" s="58"/>
      <c r="G210" s="58"/>
      <c r="H210" s="58">
        <v>1</v>
      </c>
      <c r="I210" s="58">
        <v>1</v>
      </c>
      <c r="J210" s="58"/>
      <c r="K210" s="58">
        <v>1</v>
      </c>
      <c r="L210" s="58"/>
      <c r="M210" s="58"/>
      <c r="N210" s="58"/>
      <c r="O210" s="58"/>
      <c r="P210" s="58"/>
      <c r="Q210" s="58">
        <v>1</v>
      </c>
      <c r="R210" s="58"/>
      <c r="S210" s="58">
        <v>1</v>
      </c>
      <c r="T210" s="58"/>
      <c r="U210" s="58"/>
      <c r="V210" s="58"/>
      <c r="W210" s="58"/>
      <c r="X210" s="58">
        <v>1</v>
      </c>
      <c r="Y210" s="58"/>
      <c r="Z210" s="58"/>
      <c r="AA210" s="58"/>
      <c r="AB210" s="58"/>
      <c r="AC210" s="58"/>
      <c r="AD210" s="58"/>
      <c r="AE210" s="58">
        <v>1</v>
      </c>
      <c r="AF210" s="58"/>
      <c r="AG210" s="58">
        <v>1</v>
      </c>
      <c r="AH210" s="58">
        <v>1</v>
      </c>
      <c r="AI210" s="58"/>
      <c r="AJ210" s="58"/>
      <c r="AK210" s="58"/>
      <c r="AL210" s="58"/>
      <c r="AM210" s="58">
        <v>1</v>
      </c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>
        <v>1</v>
      </c>
      <c r="AZ210" s="58">
        <v>1</v>
      </c>
      <c r="BA210" s="58"/>
      <c r="BB210" s="58">
        <f>SUM(C210:BA210)</f>
        <v>13</v>
      </c>
      <c r="BC210" s="157">
        <f t="shared" si="33"/>
        <v>25.490196078431371</v>
      </c>
    </row>
    <row r="211" spans="1:55" s="75" customFormat="1">
      <c r="A211" s="173" t="s">
        <v>218</v>
      </c>
      <c r="B211" s="166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87"/>
      <c r="O211" s="87"/>
      <c r="P211" s="55"/>
      <c r="Q211" s="103"/>
      <c r="R211" s="113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35"/>
      <c r="AJ211" s="135"/>
      <c r="AK211" s="135"/>
      <c r="AL211" s="135"/>
      <c r="AM211" s="135"/>
      <c r="AN211" s="135"/>
      <c r="AO211" s="135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74">
        <f>SUM(BB212:BB216)</f>
        <v>51</v>
      </c>
      <c r="BC211" s="74">
        <f>SUM(BC212:BC216)</f>
        <v>100</v>
      </c>
    </row>
    <row r="212" spans="1:55">
      <c r="A212" s="71" t="s">
        <v>61</v>
      </c>
      <c r="B212" s="58">
        <v>1</v>
      </c>
      <c r="C212" s="58">
        <v>1</v>
      </c>
      <c r="D212" s="58"/>
      <c r="E212" s="58"/>
      <c r="F212" s="58">
        <v>1</v>
      </c>
      <c r="G212" s="58"/>
      <c r="H212" s="58"/>
      <c r="I212" s="58">
        <v>1</v>
      </c>
      <c r="J212" s="58"/>
      <c r="K212" s="58"/>
      <c r="L212" s="58"/>
      <c r="M212" s="58"/>
      <c r="N212" s="58"/>
      <c r="O212" s="58">
        <v>1</v>
      </c>
      <c r="P212" s="58">
        <v>1</v>
      </c>
      <c r="Q212" s="58"/>
      <c r="R212" s="58"/>
      <c r="S212" s="58"/>
      <c r="T212" s="58"/>
      <c r="U212" s="58"/>
      <c r="V212" s="58"/>
      <c r="W212" s="58">
        <v>1</v>
      </c>
      <c r="X212" s="58"/>
      <c r="Y212" s="58"/>
      <c r="Z212" s="58">
        <v>1</v>
      </c>
      <c r="AA212" s="58"/>
      <c r="AB212" s="58">
        <v>1</v>
      </c>
      <c r="AC212" s="58"/>
      <c r="AD212" s="58">
        <v>1</v>
      </c>
      <c r="AE212" s="58"/>
      <c r="AF212" s="58"/>
      <c r="AG212" s="58"/>
      <c r="AH212" s="58"/>
      <c r="AI212" s="58"/>
      <c r="AJ212" s="58"/>
      <c r="AK212" s="58"/>
      <c r="AL212" s="58">
        <v>1</v>
      </c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>
        <f>SUM(C212:BA212)</f>
        <v>10</v>
      </c>
      <c r="BC212" s="157">
        <f>BB212/BB$33*100</f>
        <v>19.607843137254903</v>
      </c>
    </row>
    <row r="213" spans="1:55">
      <c r="A213" s="71" t="s">
        <v>62</v>
      </c>
      <c r="B213" s="58">
        <v>2</v>
      </c>
      <c r="C213" s="58"/>
      <c r="D213" s="58"/>
      <c r="E213" s="58">
        <v>1</v>
      </c>
      <c r="F213" s="58"/>
      <c r="G213" s="58">
        <v>1</v>
      </c>
      <c r="H213" s="58"/>
      <c r="I213" s="58"/>
      <c r="J213" s="58">
        <v>1</v>
      </c>
      <c r="K213" s="58"/>
      <c r="L213" s="58">
        <v>1</v>
      </c>
      <c r="M213" s="58"/>
      <c r="N213" s="58"/>
      <c r="O213" s="58"/>
      <c r="P213" s="58"/>
      <c r="Q213" s="58"/>
      <c r="R213" s="58">
        <v>1</v>
      </c>
      <c r="S213" s="58">
        <v>1</v>
      </c>
      <c r="T213" s="58"/>
      <c r="U213" s="58">
        <v>1</v>
      </c>
      <c r="V213" s="58"/>
      <c r="W213" s="58"/>
      <c r="X213" s="58">
        <v>1</v>
      </c>
      <c r="Y213" s="58">
        <v>1</v>
      </c>
      <c r="Z213" s="58"/>
      <c r="AA213" s="58">
        <v>1</v>
      </c>
      <c r="AB213" s="58"/>
      <c r="AC213" s="58"/>
      <c r="AD213" s="58"/>
      <c r="AE213" s="58">
        <v>1</v>
      </c>
      <c r="AF213" s="58"/>
      <c r="AG213" s="58">
        <v>1</v>
      </c>
      <c r="AH213" s="58"/>
      <c r="AI213" s="58"/>
      <c r="AJ213" s="58"/>
      <c r="AK213" s="58">
        <v>1</v>
      </c>
      <c r="AL213" s="58"/>
      <c r="AM213" s="58">
        <v>1</v>
      </c>
      <c r="AN213" s="58">
        <v>1</v>
      </c>
      <c r="AO213" s="58"/>
      <c r="AP213" s="58">
        <v>1</v>
      </c>
      <c r="AQ213" s="58">
        <v>1</v>
      </c>
      <c r="AR213" s="58"/>
      <c r="AS213" s="58"/>
      <c r="AT213" s="58"/>
      <c r="AU213" s="58"/>
      <c r="AV213" s="58">
        <v>1</v>
      </c>
      <c r="AW213" s="58">
        <v>1</v>
      </c>
      <c r="AX213" s="58"/>
      <c r="AY213" s="58"/>
      <c r="AZ213" s="58"/>
      <c r="BA213" s="58">
        <v>1</v>
      </c>
      <c r="BB213" s="58">
        <f>SUM(C213:BA213)</f>
        <v>20</v>
      </c>
      <c r="BC213" s="157">
        <f t="shared" ref="BC213:BC216" si="34">BB213/BB$33*100</f>
        <v>39.215686274509807</v>
      </c>
    </row>
    <row r="214" spans="1:55">
      <c r="A214" s="71" t="s">
        <v>63</v>
      </c>
      <c r="B214" s="58">
        <v>3</v>
      </c>
      <c r="C214" s="58"/>
      <c r="D214" s="58"/>
      <c r="E214" s="58"/>
      <c r="F214" s="58"/>
      <c r="G214" s="58"/>
      <c r="H214" s="58"/>
      <c r="I214" s="58"/>
      <c r="J214" s="58"/>
      <c r="K214" s="58">
        <v>1</v>
      </c>
      <c r="L214" s="58"/>
      <c r="M214" s="58"/>
      <c r="N214" s="58"/>
      <c r="O214" s="58"/>
      <c r="P214" s="58"/>
      <c r="Q214" s="58"/>
      <c r="R214" s="58"/>
      <c r="S214" s="58"/>
      <c r="T214" s="58">
        <v>1</v>
      </c>
      <c r="U214" s="58"/>
      <c r="V214" s="58">
        <v>1</v>
      </c>
      <c r="W214" s="58"/>
      <c r="X214" s="58"/>
      <c r="Y214" s="58"/>
      <c r="Z214" s="58"/>
      <c r="AA214" s="58"/>
      <c r="AB214" s="58"/>
      <c r="AC214" s="58"/>
      <c r="AD214" s="58"/>
      <c r="AE214" s="58"/>
      <c r="AF214" s="58">
        <v>1</v>
      </c>
      <c r="AG214" s="58"/>
      <c r="AH214" s="58"/>
      <c r="AI214" s="58">
        <v>1</v>
      </c>
      <c r="AJ214" s="58"/>
      <c r="AK214" s="58"/>
      <c r="AL214" s="58"/>
      <c r="AM214" s="58"/>
      <c r="AN214" s="58"/>
      <c r="AO214" s="58"/>
      <c r="AP214" s="58"/>
      <c r="AQ214" s="58"/>
      <c r="AR214" s="58">
        <v>1</v>
      </c>
      <c r="AS214" s="58"/>
      <c r="AT214" s="58"/>
      <c r="AU214" s="58">
        <v>1</v>
      </c>
      <c r="AV214" s="58"/>
      <c r="AW214" s="58"/>
      <c r="AX214" s="58">
        <v>1</v>
      </c>
      <c r="AY214" s="58"/>
      <c r="AZ214" s="58">
        <v>1</v>
      </c>
      <c r="BA214" s="58"/>
      <c r="BB214" s="58">
        <f>SUM(C214:BA214)</f>
        <v>9</v>
      </c>
      <c r="BC214" s="157">
        <f t="shared" si="34"/>
        <v>17.647058823529413</v>
      </c>
    </row>
    <row r="215" spans="1:55">
      <c r="A215" s="71" t="s">
        <v>64</v>
      </c>
      <c r="B215" s="58">
        <v>4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>
        <v>1</v>
      </c>
      <c r="AD215" s="58"/>
      <c r="AE215" s="58"/>
      <c r="AF215" s="58"/>
      <c r="AG215" s="58"/>
      <c r="AH215" s="58"/>
      <c r="AI215" s="58"/>
      <c r="AJ215" s="58">
        <v>1</v>
      </c>
      <c r="AK215" s="58"/>
      <c r="AL215" s="58"/>
      <c r="AM215" s="58"/>
      <c r="AN215" s="58"/>
      <c r="AO215" s="58">
        <v>1</v>
      </c>
      <c r="AP215" s="58"/>
      <c r="AQ215" s="58"/>
      <c r="AR215" s="58"/>
      <c r="AS215" s="58">
        <v>1</v>
      </c>
      <c r="AT215" s="58">
        <v>1</v>
      </c>
      <c r="AU215" s="58"/>
      <c r="AV215" s="58"/>
      <c r="AW215" s="58"/>
      <c r="AX215" s="58"/>
      <c r="AY215" s="58"/>
      <c r="AZ215" s="58"/>
      <c r="BA215" s="58"/>
      <c r="BB215" s="58">
        <f>SUM(C215:BA215)</f>
        <v>5</v>
      </c>
      <c r="BC215" s="157">
        <f t="shared" si="34"/>
        <v>9.8039215686274517</v>
      </c>
    </row>
    <row r="216" spans="1:55">
      <c r="A216" s="71" t="s">
        <v>38</v>
      </c>
      <c r="B216" s="58">
        <v>5</v>
      </c>
      <c r="C216" s="58"/>
      <c r="D216" s="58">
        <v>1</v>
      </c>
      <c r="E216" s="58"/>
      <c r="F216" s="58"/>
      <c r="G216" s="58"/>
      <c r="H216" s="58">
        <v>1</v>
      </c>
      <c r="I216" s="58"/>
      <c r="J216" s="58"/>
      <c r="K216" s="58"/>
      <c r="L216" s="58"/>
      <c r="M216" s="58">
        <v>1</v>
      </c>
      <c r="N216" s="58">
        <v>1</v>
      </c>
      <c r="O216" s="58"/>
      <c r="P216" s="58"/>
      <c r="Q216" s="58">
        <v>1</v>
      </c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>
        <v>1</v>
      </c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>
        <v>1</v>
      </c>
      <c r="AZ216" s="58"/>
      <c r="BA216" s="58"/>
      <c r="BB216" s="58">
        <f>SUM(C216:BA216)</f>
        <v>7</v>
      </c>
      <c r="BC216" s="157">
        <f t="shared" si="34"/>
        <v>13.725490196078432</v>
      </c>
    </row>
    <row r="217" spans="1:55" s="75" customFormat="1">
      <c r="A217" s="80" t="s">
        <v>248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4">
        <f>SUM(BB218:BB222)</f>
        <v>51</v>
      </c>
      <c r="BC217" s="74">
        <f>SUM(BC218:BC222)</f>
        <v>100</v>
      </c>
    </row>
    <row r="218" spans="1:55">
      <c r="A218" s="71" t="s">
        <v>61</v>
      </c>
      <c r="B218" s="58">
        <v>1</v>
      </c>
      <c r="C218" s="48">
        <v>1</v>
      </c>
      <c r="D218" s="48"/>
      <c r="E218" s="48"/>
      <c r="F218" s="48">
        <v>1</v>
      </c>
      <c r="G218" s="48"/>
      <c r="H218" s="48"/>
      <c r="I218" s="48"/>
      <c r="J218" s="48"/>
      <c r="K218" s="48"/>
      <c r="L218" s="48"/>
      <c r="M218" s="48"/>
      <c r="N218" s="48"/>
      <c r="O218" s="48">
        <v>1</v>
      </c>
      <c r="P218" s="48"/>
      <c r="Q218" s="58"/>
      <c r="R218" s="58"/>
      <c r="S218" s="58"/>
      <c r="T218" s="58"/>
      <c r="U218" s="58"/>
      <c r="V218" s="58"/>
      <c r="W218" s="58">
        <v>1</v>
      </c>
      <c r="X218" s="58"/>
      <c r="Y218" s="58"/>
      <c r="Z218" s="58">
        <v>1</v>
      </c>
      <c r="AA218" s="58"/>
      <c r="AB218" s="58">
        <v>1</v>
      </c>
      <c r="AC218" s="58"/>
      <c r="AD218" s="58">
        <v>1</v>
      </c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>
        <f>SUM(C218:BA218)</f>
        <v>7</v>
      </c>
      <c r="BC218" s="157">
        <f>BB218/BB$33*100</f>
        <v>13.725490196078432</v>
      </c>
    </row>
    <row r="219" spans="1:55">
      <c r="A219" s="71" t="s">
        <v>62</v>
      </c>
      <c r="B219" s="58">
        <v>2</v>
      </c>
      <c r="C219" s="48"/>
      <c r="D219" s="48"/>
      <c r="E219" s="48">
        <v>1</v>
      </c>
      <c r="F219" s="48"/>
      <c r="G219" s="48"/>
      <c r="H219" s="48"/>
      <c r="I219" s="48"/>
      <c r="J219" s="48">
        <v>1</v>
      </c>
      <c r="K219" s="48"/>
      <c r="L219" s="48"/>
      <c r="M219" s="48">
        <v>1</v>
      </c>
      <c r="N219" s="48"/>
      <c r="O219" s="48"/>
      <c r="P219" s="48">
        <v>1</v>
      </c>
      <c r="Q219" s="58"/>
      <c r="R219" s="58"/>
      <c r="S219" s="58">
        <v>1</v>
      </c>
      <c r="T219" s="58"/>
      <c r="U219" s="58"/>
      <c r="V219" s="58"/>
      <c r="W219" s="58"/>
      <c r="X219" s="58"/>
      <c r="Y219" s="58">
        <v>1</v>
      </c>
      <c r="Z219" s="58"/>
      <c r="AA219" s="58"/>
      <c r="AB219" s="58"/>
      <c r="AC219" s="58"/>
      <c r="AD219" s="58"/>
      <c r="AE219" s="58">
        <v>1</v>
      </c>
      <c r="AF219" s="58">
        <v>1</v>
      </c>
      <c r="AG219" s="58"/>
      <c r="AH219" s="58"/>
      <c r="AI219" s="58"/>
      <c r="AJ219" s="58"/>
      <c r="AK219" s="58"/>
      <c r="AL219" s="58"/>
      <c r="AM219" s="58"/>
      <c r="AN219" s="58">
        <v>1</v>
      </c>
      <c r="AO219" s="58"/>
      <c r="AP219" s="58"/>
      <c r="AQ219" s="58">
        <v>1</v>
      </c>
      <c r="AR219" s="58"/>
      <c r="AS219" s="58"/>
      <c r="AT219" s="58"/>
      <c r="AU219" s="58"/>
      <c r="AV219" s="58">
        <v>1</v>
      </c>
      <c r="AW219" s="58">
        <v>1</v>
      </c>
      <c r="AX219" s="58"/>
      <c r="AY219" s="58"/>
      <c r="AZ219" s="58"/>
      <c r="BA219" s="58">
        <v>1</v>
      </c>
      <c r="BB219" s="58">
        <f>SUM(C219:BA219)</f>
        <v>13</v>
      </c>
      <c r="BC219" s="157">
        <f t="shared" ref="BC219:BC222" si="35">BB219/BB$33*100</f>
        <v>25.490196078431371</v>
      </c>
    </row>
    <row r="220" spans="1:55">
      <c r="A220" s="71" t="s">
        <v>63</v>
      </c>
      <c r="B220" s="58">
        <v>3</v>
      </c>
      <c r="C220" s="48"/>
      <c r="D220" s="48"/>
      <c r="E220" s="48"/>
      <c r="F220" s="48"/>
      <c r="G220" s="48"/>
      <c r="H220" s="48"/>
      <c r="I220" s="48">
        <v>1</v>
      </c>
      <c r="J220" s="48"/>
      <c r="K220" s="48"/>
      <c r="L220" s="48"/>
      <c r="M220" s="48"/>
      <c r="N220" s="48"/>
      <c r="O220" s="48"/>
      <c r="P220" s="48"/>
      <c r="Q220" s="58"/>
      <c r="R220" s="58"/>
      <c r="S220" s="58"/>
      <c r="T220" s="58"/>
      <c r="U220" s="58">
        <v>1</v>
      </c>
      <c r="V220" s="58">
        <v>1</v>
      </c>
      <c r="W220" s="58"/>
      <c r="X220" s="58"/>
      <c r="Y220" s="58"/>
      <c r="Z220" s="58"/>
      <c r="AA220" s="58">
        <v>1</v>
      </c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>
        <v>1</v>
      </c>
      <c r="AS220" s="58"/>
      <c r="AT220" s="58"/>
      <c r="AU220" s="58">
        <v>1</v>
      </c>
      <c r="AV220" s="58"/>
      <c r="AW220" s="58"/>
      <c r="AX220" s="58">
        <v>1</v>
      </c>
      <c r="AY220" s="58"/>
      <c r="AZ220" s="58">
        <v>1</v>
      </c>
      <c r="BA220" s="58"/>
      <c r="BB220" s="58">
        <f>SUM(C220:BA220)</f>
        <v>8</v>
      </c>
      <c r="BC220" s="157">
        <f t="shared" si="35"/>
        <v>15.686274509803921</v>
      </c>
    </row>
    <row r="221" spans="1:55">
      <c r="A221" s="71" t="s">
        <v>64</v>
      </c>
      <c r="B221" s="58">
        <v>4</v>
      </c>
      <c r="C221" s="48"/>
      <c r="D221" s="48">
        <v>1</v>
      </c>
      <c r="E221" s="48"/>
      <c r="F221" s="48"/>
      <c r="G221" s="48"/>
      <c r="H221" s="48"/>
      <c r="I221" s="48"/>
      <c r="J221" s="48"/>
      <c r="K221" s="48">
        <v>1</v>
      </c>
      <c r="L221" s="48">
        <v>1</v>
      </c>
      <c r="M221" s="48"/>
      <c r="N221" s="48"/>
      <c r="O221" s="48"/>
      <c r="P221" s="48"/>
      <c r="Q221" s="58"/>
      <c r="R221" s="58"/>
      <c r="S221" s="58"/>
      <c r="T221" s="58"/>
      <c r="U221" s="58"/>
      <c r="V221" s="58"/>
      <c r="W221" s="58"/>
      <c r="X221" s="58">
        <v>1</v>
      </c>
      <c r="Y221" s="58"/>
      <c r="Z221" s="58"/>
      <c r="AA221" s="58"/>
      <c r="AB221" s="58"/>
      <c r="AC221" s="58">
        <v>1</v>
      </c>
      <c r="AD221" s="58"/>
      <c r="AE221" s="58"/>
      <c r="AF221" s="58"/>
      <c r="AG221" s="58">
        <v>1</v>
      </c>
      <c r="AH221" s="58"/>
      <c r="AI221" s="58"/>
      <c r="AJ221" s="58">
        <v>1</v>
      </c>
      <c r="AK221" s="58">
        <v>1</v>
      </c>
      <c r="AL221" s="58">
        <v>1</v>
      </c>
      <c r="AM221" s="58"/>
      <c r="AN221" s="58"/>
      <c r="AO221" s="58">
        <v>1</v>
      </c>
      <c r="AP221" s="58">
        <v>1</v>
      </c>
      <c r="AQ221" s="58"/>
      <c r="AR221" s="58"/>
      <c r="AS221" s="58">
        <v>1</v>
      </c>
      <c r="AT221" s="58">
        <v>1</v>
      </c>
      <c r="AU221" s="58"/>
      <c r="AV221" s="58"/>
      <c r="AW221" s="58"/>
      <c r="AX221" s="58"/>
      <c r="AY221" s="58"/>
      <c r="AZ221" s="58"/>
      <c r="BA221" s="58"/>
      <c r="BB221" s="58">
        <f>SUM(C221:BA221)</f>
        <v>13</v>
      </c>
      <c r="BC221" s="157">
        <f t="shared" si="35"/>
        <v>25.490196078431371</v>
      </c>
    </row>
    <row r="222" spans="1:55">
      <c r="A222" s="71" t="s">
        <v>38</v>
      </c>
      <c r="B222" s="58">
        <v>5</v>
      </c>
      <c r="C222" s="48"/>
      <c r="D222" s="48"/>
      <c r="E222" s="48"/>
      <c r="F222" s="48"/>
      <c r="G222" s="48">
        <v>1</v>
      </c>
      <c r="H222" s="48">
        <v>1</v>
      </c>
      <c r="I222" s="48"/>
      <c r="J222" s="48"/>
      <c r="K222" s="48"/>
      <c r="L222" s="48"/>
      <c r="M222" s="48"/>
      <c r="N222" s="48">
        <v>1</v>
      </c>
      <c r="O222" s="48"/>
      <c r="P222" s="48"/>
      <c r="Q222" s="58">
        <v>1</v>
      </c>
      <c r="R222" s="58">
        <v>1</v>
      </c>
      <c r="S222" s="58"/>
      <c r="T222" s="58">
        <v>1</v>
      </c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>
        <v>1</v>
      </c>
      <c r="AI222" s="58">
        <v>1</v>
      </c>
      <c r="AJ222" s="58"/>
      <c r="AK222" s="58"/>
      <c r="AL222" s="58"/>
      <c r="AM222" s="58">
        <v>1</v>
      </c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>
        <v>1</v>
      </c>
      <c r="AZ222" s="58"/>
      <c r="BA222" s="58"/>
      <c r="BB222" s="58">
        <f>SUM(C222:BA222)</f>
        <v>10</v>
      </c>
      <c r="BC222" s="157">
        <f t="shared" si="35"/>
        <v>19.607843137254903</v>
      </c>
    </row>
    <row r="223" spans="1:55">
      <c r="A223" s="181" t="s">
        <v>66</v>
      </c>
      <c r="B223" s="182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93"/>
      <c r="O223" s="93"/>
      <c r="P223" s="57"/>
      <c r="Q223" s="108"/>
      <c r="R223" s="119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41"/>
      <c r="AJ223" s="141"/>
      <c r="AK223" s="141"/>
      <c r="AL223" s="141"/>
      <c r="AM223" s="141"/>
      <c r="AN223" s="141"/>
      <c r="AO223" s="141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53"/>
      <c r="BC223" s="54"/>
    </row>
    <row r="224" spans="1:55" s="75" customFormat="1">
      <c r="A224" s="173" t="s">
        <v>52</v>
      </c>
      <c r="B224" s="166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87"/>
      <c r="O224" s="87"/>
      <c r="P224" s="55"/>
      <c r="Q224" s="103"/>
      <c r="R224" s="113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35"/>
      <c r="AJ224" s="135"/>
      <c r="AK224" s="135"/>
      <c r="AL224" s="135"/>
      <c r="AM224" s="135"/>
      <c r="AN224" s="135"/>
      <c r="AO224" s="135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74">
        <f>SUM(BB225:BB229)</f>
        <v>51</v>
      </c>
      <c r="BC224" s="74">
        <f>SUM(BC225:BC229)</f>
        <v>100</v>
      </c>
    </row>
    <row r="225" spans="1:55">
      <c r="A225" s="71" t="s">
        <v>61</v>
      </c>
      <c r="B225" s="58">
        <v>1</v>
      </c>
      <c r="C225" s="58">
        <v>1</v>
      </c>
      <c r="D225" s="58">
        <v>1</v>
      </c>
      <c r="E225" s="58">
        <v>1</v>
      </c>
      <c r="F225" s="58"/>
      <c r="G225" s="58"/>
      <c r="H225" s="58"/>
      <c r="I225" s="58"/>
      <c r="J225" s="58"/>
      <c r="K225" s="58"/>
      <c r="L225" s="58">
        <v>1</v>
      </c>
      <c r="M225" s="58"/>
      <c r="N225" s="58"/>
      <c r="O225" s="58">
        <v>1</v>
      </c>
      <c r="P225" s="58"/>
      <c r="Q225" s="58">
        <v>1</v>
      </c>
      <c r="R225" s="58">
        <v>1</v>
      </c>
      <c r="S225" s="58"/>
      <c r="T225" s="58">
        <v>1</v>
      </c>
      <c r="U225" s="58"/>
      <c r="V225" s="58"/>
      <c r="W225" s="58">
        <v>1</v>
      </c>
      <c r="X225" s="58"/>
      <c r="Y225" s="58">
        <v>1</v>
      </c>
      <c r="Z225" s="58">
        <v>1</v>
      </c>
      <c r="AA225" s="58"/>
      <c r="AB225" s="58">
        <v>1</v>
      </c>
      <c r="AC225" s="58"/>
      <c r="AD225" s="58"/>
      <c r="AE225" s="58"/>
      <c r="AF225" s="58"/>
      <c r="AG225" s="58"/>
      <c r="AH225" s="58"/>
      <c r="AI225" s="58"/>
      <c r="AJ225" s="58"/>
      <c r="AK225" s="58">
        <v>1</v>
      </c>
      <c r="AL225" s="58"/>
      <c r="AM225" s="58">
        <v>1</v>
      </c>
      <c r="AN225" s="58"/>
      <c r="AO225" s="58"/>
      <c r="AP225" s="58"/>
      <c r="AQ225" s="58">
        <v>1</v>
      </c>
      <c r="AR225" s="58">
        <v>1</v>
      </c>
      <c r="AS225" s="58"/>
      <c r="AT225" s="58"/>
      <c r="AU225" s="58">
        <v>1</v>
      </c>
      <c r="AV225" s="58"/>
      <c r="AW225" s="58"/>
      <c r="AX225" s="58"/>
      <c r="AY225" s="58">
        <v>1</v>
      </c>
      <c r="AZ225" s="58"/>
      <c r="BA225" s="58"/>
      <c r="BB225" s="58">
        <f>SUM(C225:BA225)</f>
        <v>18</v>
      </c>
      <c r="BC225" s="157">
        <f>BB225/BB$33*100</f>
        <v>35.294117647058826</v>
      </c>
    </row>
    <row r="226" spans="1:55">
      <c r="A226" s="71" t="s">
        <v>62</v>
      </c>
      <c r="B226" s="58">
        <v>2</v>
      </c>
      <c r="C226" s="58"/>
      <c r="D226" s="58"/>
      <c r="E226" s="58"/>
      <c r="F226" s="58"/>
      <c r="G226" s="58"/>
      <c r="H226" s="58"/>
      <c r="I226" s="58"/>
      <c r="J226" s="58">
        <v>1</v>
      </c>
      <c r="K226" s="58"/>
      <c r="L226" s="58"/>
      <c r="M226" s="58"/>
      <c r="N226" s="58"/>
      <c r="O226" s="58"/>
      <c r="P226" s="58">
        <v>1</v>
      </c>
      <c r="Q226" s="58"/>
      <c r="R226" s="58"/>
      <c r="S226" s="58">
        <v>1</v>
      </c>
      <c r="T226" s="58"/>
      <c r="U226" s="58">
        <v>1</v>
      </c>
      <c r="V226" s="58"/>
      <c r="W226" s="58"/>
      <c r="X226" s="58">
        <v>1</v>
      </c>
      <c r="Y226" s="58"/>
      <c r="Z226" s="58"/>
      <c r="AA226" s="58"/>
      <c r="AB226" s="58"/>
      <c r="AC226" s="58"/>
      <c r="AD226" s="58"/>
      <c r="AE226" s="58"/>
      <c r="AF226" s="58">
        <v>1</v>
      </c>
      <c r="AG226" s="58">
        <v>1</v>
      </c>
      <c r="AH226" s="58"/>
      <c r="AI226" s="58">
        <v>1</v>
      </c>
      <c r="AJ226" s="58"/>
      <c r="AK226" s="58"/>
      <c r="AL226" s="58"/>
      <c r="AM226" s="58"/>
      <c r="AN226" s="58"/>
      <c r="AO226" s="58">
        <v>1</v>
      </c>
      <c r="AP226" s="58">
        <v>1</v>
      </c>
      <c r="AQ226" s="58"/>
      <c r="AR226" s="58"/>
      <c r="AS226" s="58"/>
      <c r="AT226" s="58"/>
      <c r="AU226" s="58"/>
      <c r="AV226" s="58">
        <v>1</v>
      </c>
      <c r="AW226" s="58">
        <v>1</v>
      </c>
      <c r="AX226" s="58">
        <v>1</v>
      </c>
      <c r="AY226" s="58"/>
      <c r="AZ226" s="58">
        <v>1</v>
      </c>
      <c r="BA226" s="58">
        <v>1</v>
      </c>
      <c r="BB226" s="58">
        <f>SUM(C226:BA226)</f>
        <v>15</v>
      </c>
      <c r="BC226" s="157">
        <f t="shared" ref="BC226:BC229" si="36">BB226/BB$33*100</f>
        <v>29.411764705882355</v>
      </c>
    </row>
    <row r="227" spans="1:55">
      <c r="A227" s="71" t="s">
        <v>63</v>
      </c>
      <c r="B227" s="58">
        <v>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>
        <v>1</v>
      </c>
      <c r="W227" s="58"/>
      <c r="X227" s="58"/>
      <c r="Y227" s="58"/>
      <c r="Z227" s="58"/>
      <c r="AA227" s="58">
        <v>1</v>
      </c>
      <c r="AB227" s="58"/>
      <c r="AC227" s="58">
        <v>1</v>
      </c>
      <c r="AD227" s="58">
        <v>1</v>
      </c>
      <c r="AE227" s="58">
        <v>1</v>
      </c>
      <c r="AF227" s="58"/>
      <c r="AG227" s="58"/>
      <c r="AH227" s="58"/>
      <c r="AI227" s="58"/>
      <c r="AJ227" s="58"/>
      <c r="AK227" s="58"/>
      <c r="AL227" s="58"/>
      <c r="AM227" s="58"/>
      <c r="AN227" s="58">
        <v>1</v>
      </c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>
        <f>SUM(C227:BA227)</f>
        <v>6</v>
      </c>
      <c r="BC227" s="157">
        <f t="shared" si="36"/>
        <v>11.76470588235294</v>
      </c>
    </row>
    <row r="228" spans="1:55">
      <c r="A228" s="71" t="s">
        <v>64</v>
      </c>
      <c r="B228" s="58">
        <v>4</v>
      </c>
      <c r="C228" s="58"/>
      <c r="D228" s="58"/>
      <c r="E228" s="58"/>
      <c r="F228" s="58"/>
      <c r="G228" s="58"/>
      <c r="H228" s="58"/>
      <c r="I228" s="58"/>
      <c r="J228" s="58"/>
      <c r="K228" s="58">
        <v>1</v>
      </c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>
        <v>1</v>
      </c>
      <c r="AK228" s="58"/>
      <c r="AL228" s="58">
        <v>1</v>
      </c>
      <c r="AM228" s="58"/>
      <c r="AN228" s="58"/>
      <c r="AO228" s="58"/>
      <c r="AP228" s="58"/>
      <c r="AQ228" s="58"/>
      <c r="AR228" s="58"/>
      <c r="AS228" s="58">
        <v>1</v>
      </c>
      <c r="AT228" s="58">
        <v>1</v>
      </c>
      <c r="AU228" s="58"/>
      <c r="AV228" s="58"/>
      <c r="AW228" s="58"/>
      <c r="AX228" s="58"/>
      <c r="AY228" s="58"/>
      <c r="AZ228" s="58"/>
      <c r="BA228" s="58"/>
      <c r="BB228" s="58">
        <f>SUM(C228:BA228)</f>
        <v>5</v>
      </c>
      <c r="BC228" s="157">
        <f t="shared" si="36"/>
        <v>9.8039215686274517</v>
      </c>
    </row>
    <row r="229" spans="1:55">
      <c r="A229" s="71" t="s">
        <v>38</v>
      </c>
      <c r="B229" s="58">
        <v>5</v>
      </c>
      <c r="C229" s="58"/>
      <c r="D229" s="58"/>
      <c r="E229" s="58"/>
      <c r="F229" s="58">
        <v>1</v>
      </c>
      <c r="G229" s="58">
        <v>1</v>
      </c>
      <c r="H229" s="58">
        <v>1</v>
      </c>
      <c r="I229" s="58">
        <v>1</v>
      </c>
      <c r="J229" s="58"/>
      <c r="K229" s="58"/>
      <c r="L229" s="58"/>
      <c r="M229" s="58">
        <v>1</v>
      </c>
      <c r="N229" s="58">
        <v>1</v>
      </c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>
        <v>1</v>
      </c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>
        <f>SUM(C229:BA229)</f>
        <v>7</v>
      </c>
      <c r="BC229" s="157">
        <f t="shared" si="36"/>
        <v>13.725490196078432</v>
      </c>
    </row>
    <row r="230" spans="1:55">
      <c r="A230" s="173" t="s">
        <v>51</v>
      </c>
      <c r="B230" s="166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87"/>
      <c r="O230" s="87"/>
      <c r="P230" s="61"/>
      <c r="Q230" s="103"/>
      <c r="R230" s="113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35"/>
      <c r="AJ230" s="135"/>
      <c r="AK230" s="135"/>
      <c r="AL230" s="135"/>
      <c r="AM230" s="135"/>
      <c r="AN230" s="135"/>
      <c r="AO230" s="135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74">
        <f>SUM(BB231:BB235)</f>
        <v>51</v>
      </c>
      <c r="BC230" s="74">
        <f>SUM(BC231:BC235)</f>
        <v>100</v>
      </c>
    </row>
    <row r="231" spans="1:55">
      <c r="A231" s="71" t="s">
        <v>61</v>
      </c>
      <c r="B231" s="58">
        <v>1</v>
      </c>
      <c r="C231" s="58"/>
      <c r="D231" s="58">
        <v>1</v>
      </c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>
        <v>1</v>
      </c>
      <c r="P231" s="58"/>
      <c r="Q231" s="58">
        <v>1</v>
      </c>
      <c r="R231" s="58">
        <v>1</v>
      </c>
      <c r="S231" s="58">
        <v>1</v>
      </c>
      <c r="T231" s="58"/>
      <c r="U231" s="58"/>
      <c r="V231" s="58"/>
      <c r="W231" s="58"/>
      <c r="X231" s="58"/>
      <c r="Y231" s="58"/>
      <c r="Z231" s="58">
        <v>1</v>
      </c>
      <c r="AA231" s="58"/>
      <c r="AB231" s="58">
        <v>1</v>
      </c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>
        <v>1</v>
      </c>
      <c r="AN231" s="58"/>
      <c r="AO231" s="58"/>
      <c r="AP231" s="58"/>
      <c r="AQ231" s="58"/>
      <c r="AR231" s="58"/>
      <c r="AS231" s="58"/>
      <c r="AT231" s="58"/>
      <c r="AU231" s="58">
        <v>1</v>
      </c>
      <c r="AV231" s="58"/>
      <c r="AW231" s="58"/>
      <c r="AX231" s="58"/>
      <c r="AY231" s="58"/>
      <c r="AZ231" s="58"/>
      <c r="BA231" s="58"/>
      <c r="BB231" s="58">
        <f>SUM(C231:BA231)</f>
        <v>9</v>
      </c>
      <c r="BC231" s="157">
        <f>BB231/BB$33*100</f>
        <v>17.647058823529413</v>
      </c>
    </row>
    <row r="232" spans="1:55">
      <c r="A232" s="71" t="s">
        <v>62</v>
      </c>
      <c r="B232" s="58">
        <v>2</v>
      </c>
      <c r="C232" s="58">
        <v>1</v>
      </c>
      <c r="D232" s="58"/>
      <c r="E232" s="58"/>
      <c r="F232" s="58"/>
      <c r="G232" s="58"/>
      <c r="H232" s="58"/>
      <c r="I232" s="58"/>
      <c r="J232" s="58">
        <v>1</v>
      </c>
      <c r="K232" s="58"/>
      <c r="L232" s="58"/>
      <c r="M232" s="58"/>
      <c r="N232" s="58"/>
      <c r="O232" s="58"/>
      <c r="P232" s="58">
        <v>1</v>
      </c>
      <c r="Q232" s="58"/>
      <c r="R232" s="58"/>
      <c r="S232" s="58"/>
      <c r="T232" s="58"/>
      <c r="U232" s="58">
        <v>1</v>
      </c>
      <c r="V232" s="58"/>
      <c r="W232" s="58">
        <v>1</v>
      </c>
      <c r="X232" s="58"/>
      <c r="Y232" s="58">
        <v>1</v>
      </c>
      <c r="Z232" s="58"/>
      <c r="AA232" s="58"/>
      <c r="AB232" s="58"/>
      <c r="AC232" s="58"/>
      <c r="AD232" s="58"/>
      <c r="AE232" s="58"/>
      <c r="AF232" s="58">
        <v>1</v>
      </c>
      <c r="AG232" s="58"/>
      <c r="AH232" s="58"/>
      <c r="AI232" s="58">
        <v>1</v>
      </c>
      <c r="AJ232" s="58"/>
      <c r="AK232" s="58"/>
      <c r="AL232" s="58"/>
      <c r="AM232" s="58"/>
      <c r="AN232" s="58"/>
      <c r="AO232" s="58">
        <v>1</v>
      </c>
      <c r="AP232" s="58">
        <v>1</v>
      </c>
      <c r="AQ232" s="58"/>
      <c r="AR232" s="58"/>
      <c r="AS232" s="58"/>
      <c r="AT232" s="58"/>
      <c r="AU232" s="58"/>
      <c r="AV232" s="58">
        <v>1</v>
      </c>
      <c r="AW232" s="58">
        <v>1</v>
      </c>
      <c r="AX232" s="58"/>
      <c r="AY232" s="58"/>
      <c r="AZ232" s="58">
        <v>1</v>
      </c>
      <c r="BA232" s="58"/>
      <c r="BB232" s="58">
        <f>SUM(C232:BA232)</f>
        <v>13</v>
      </c>
      <c r="BC232" s="157">
        <f t="shared" ref="BC232:BC235" si="37">BB232/BB$33*100</f>
        <v>25.490196078431371</v>
      </c>
    </row>
    <row r="233" spans="1:55">
      <c r="A233" s="71" t="s">
        <v>63</v>
      </c>
      <c r="B233" s="58">
        <v>3</v>
      </c>
      <c r="C233" s="58"/>
      <c r="D233" s="58"/>
      <c r="E233" s="58">
        <v>1</v>
      </c>
      <c r="F233" s="58"/>
      <c r="G233" s="58"/>
      <c r="H233" s="58"/>
      <c r="I233" s="58"/>
      <c r="J233" s="58"/>
      <c r="K233" s="58"/>
      <c r="L233" s="58">
        <v>1</v>
      </c>
      <c r="M233" s="58">
        <v>1</v>
      </c>
      <c r="N233" s="58"/>
      <c r="O233" s="58"/>
      <c r="P233" s="58"/>
      <c r="Q233" s="58"/>
      <c r="R233" s="58"/>
      <c r="S233" s="58"/>
      <c r="T233" s="58">
        <v>1</v>
      </c>
      <c r="U233" s="58"/>
      <c r="V233" s="58">
        <v>1</v>
      </c>
      <c r="W233" s="58"/>
      <c r="X233" s="58"/>
      <c r="Y233" s="58"/>
      <c r="Z233" s="58"/>
      <c r="AA233" s="58"/>
      <c r="AB233" s="58"/>
      <c r="AC233" s="58">
        <v>1</v>
      </c>
      <c r="AD233" s="58">
        <v>1</v>
      </c>
      <c r="AE233" s="58">
        <v>1</v>
      </c>
      <c r="AF233" s="58"/>
      <c r="AG233" s="58"/>
      <c r="AH233" s="58"/>
      <c r="AI233" s="58"/>
      <c r="AJ233" s="58">
        <v>1</v>
      </c>
      <c r="AK233" s="58"/>
      <c r="AL233" s="58"/>
      <c r="AM233" s="58"/>
      <c r="AN233" s="58"/>
      <c r="AO233" s="58"/>
      <c r="AP233" s="58"/>
      <c r="AQ233" s="58">
        <v>1</v>
      </c>
      <c r="AR233" s="58">
        <v>1</v>
      </c>
      <c r="AS233" s="58"/>
      <c r="AT233" s="58">
        <v>1</v>
      </c>
      <c r="AU233" s="58"/>
      <c r="AV233" s="58"/>
      <c r="AW233" s="58"/>
      <c r="AX233" s="58">
        <v>1</v>
      </c>
      <c r="AY233" s="58">
        <v>1</v>
      </c>
      <c r="AZ233" s="58"/>
      <c r="BA233" s="58">
        <v>1</v>
      </c>
      <c r="BB233" s="58">
        <f>SUM(C233:BA233)</f>
        <v>15</v>
      </c>
      <c r="BC233" s="157">
        <f t="shared" si="37"/>
        <v>29.411764705882355</v>
      </c>
    </row>
    <row r="234" spans="1:55">
      <c r="A234" s="71" t="s">
        <v>64</v>
      </c>
      <c r="B234" s="58">
        <v>4</v>
      </c>
      <c r="C234" s="58"/>
      <c r="D234" s="58"/>
      <c r="E234" s="58"/>
      <c r="F234" s="58"/>
      <c r="G234" s="58"/>
      <c r="H234" s="58"/>
      <c r="I234" s="58"/>
      <c r="J234" s="58"/>
      <c r="K234" s="58">
        <v>1</v>
      </c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>
        <v>1</v>
      </c>
      <c r="AM234" s="58"/>
      <c r="AN234" s="58"/>
      <c r="AO234" s="58"/>
      <c r="AP234" s="58"/>
      <c r="AQ234" s="58"/>
      <c r="AR234" s="58"/>
      <c r="AS234" s="58">
        <v>1</v>
      </c>
      <c r="AT234" s="58"/>
      <c r="AU234" s="58"/>
      <c r="AV234" s="58"/>
      <c r="AW234" s="58"/>
      <c r="AX234" s="58"/>
      <c r="AY234" s="58"/>
      <c r="AZ234" s="58"/>
      <c r="BA234" s="58"/>
      <c r="BB234" s="58">
        <f>SUM(C234:BA234)</f>
        <v>3</v>
      </c>
      <c r="BC234" s="157">
        <f t="shared" si="37"/>
        <v>5.8823529411764701</v>
      </c>
    </row>
    <row r="235" spans="1:55">
      <c r="A235" s="71" t="s">
        <v>38</v>
      </c>
      <c r="B235" s="58">
        <v>5</v>
      </c>
      <c r="C235" s="58"/>
      <c r="D235" s="58"/>
      <c r="E235" s="58"/>
      <c r="F235" s="58">
        <v>1</v>
      </c>
      <c r="G235" s="58">
        <v>1</v>
      </c>
      <c r="H235" s="58">
        <v>1</v>
      </c>
      <c r="I235" s="58">
        <v>1</v>
      </c>
      <c r="J235" s="58"/>
      <c r="K235" s="58"/>
      <c r="L235" s="58"/>
      <c r="M235" s="58"/>
      <c r="N235" s="58">
        <v>1</v>
      </c>
      <c r="O235" s="58"/>
      <c r="P235" s="58"/>
      <c r="Q235" s="58"/>
      <c r="R235" s="58"/>
      <c r="S235" s="58"/>
      <c r="T235" s="58"/>
      <c r="U235" s="58"/>
      <c r="V235" s="58"/>
      <c r="W235" s="58"/>
      <c r="X235" s="58">
        <v>1</v>
      </c>
      <c r="Y235" s="58"/>
      <c r="Z235" s="58"/>
      <c r="AA235" s="58">
        <v>1</v>
      </c>
      <c r="AB235" s="58"/>
      <c r="AC235" s="58"/>
      <c r="AD235" s="58"/>
      <c r="AE235" s="58"/>
      <c r="AF235" s="58"/>
      <c r="AG235" s="58">
        <v>1</v>
      </c>
      <c r="AH235" s="58">
        <v>1</v>
      </c>
      <c r="AI235" s="58"/>
      <c r="AJ235" s="58"/>
      <c r="AK235" s="58">
        <v>1</v>
      </c>
      <c r="AL235" s="58"/>
      <c r="AM235" s="58"/>
      <c r="AN235" s="58">
        <v>1</v>
      </c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>
        <f>SUM(C235:BA235)</f>
        <v>11</v>
      </c>
      <c r="BC235" s="157">
        <f t="shared" si="37"/>
        <v>21.568627450980394</v>
      </c>
    </row>
    <row r="236" spans="1:55" s="75" customFormat="1">
      <c r="A236" s="164" t="s">
        <v>222</v>
      </c>
      <c r="B236" s="165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90"/>
      <c r="O236" s="90"/>
      <c r="P236" s="77"/>
      <c r="Q236" s="102"/>
      <c r="R236" s="116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127"/>
      <c r="AG236" s="127"/>
      <c r="AH236" s="127"/>
      <c r="AI236" s="138"/>
      <c r="AJ236" s="138"/>
      <c r="AK236" s="138"/>
      <c r="AL236" s="138"/>
      <c r="AM236" s="138"/>
      <c r="AN236" s="138"/>
      <c r="AO236" s="138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74">
        <f>SUM(BB237:BB241)</f>
        <v>51</v>
      </c>
      <c r="BC236" s="74">
        <f>SUM(BC237:BC241)</f>
        <v>100</v>
      </c>
    </row>
    <row r="237" spans="1:55">
      <c r="A237" s="71" t="s">
        <v>61</v>
      </c>
      <c r="B237" s="58">
        <v>1</v>
      </c>
      <c r="C237" s="58">
        <v>1</v>
      </c>
      <c r="D237" s="58">
        <v>1</v>
      </c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>
        <v>1</v>
      </c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>
        <v>1</v>
      </c>
      <c r="AA237" s="58">
        <v>1</v>
      </c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>
        <v>1</v>
      </c>
      <c r="AV237" s="58"/>
      <c r="AW237" s="58"/>
      <c r="AX237" s="58"/>
      <c r="AY237" s="58"/>
      <c r="AZ237" s="58"/>
      <c r="BA237" s="58"/>
      <c r="BB237" s="58">
        <f>SUM(C237:BA237)</f>
        <v>6</v>
      </c>
      <c r="BC237" s="157">
        <f>BB237/BB$33*100</f>
        <v>11.76470588235294</v>
      </c>
    </row>
    <row r="238" spans="1:55">
      <c r="A238" s="71" t="s">
        <v>62</v>
      </c>
      <c r="B238" s="58">
        <v>2</v>
      </c>
      <c r="C238" s="58"/>
      <c r="D238" s="58"/>
      <c r="E238" s="58"/>
      <c r="F238" s="58"/>
      <c r="G238" s="58"/>
      <c r="H238" s="58"/>
      <c r="I238" s="58"/>
      <c r="J238" s="58">
        <v>1</v>
      </c>
      <c r="K238" s="58"/>
      <c r="L238" s="58"/>
      <c r="M238" s="58"/>
      <c r="N238" s="58"/>
      <c r="O238" s="58"/>
      <c r="P238" s="58">
        <v>1</v>
      </c>
      <c r="Q238" s="58"/>
      <c r="R238" s="58"/>
      <c r="S238" s="58">
        <v>1</v>
      </c>
      <c r="T238" s="58"/>
      <c r="U238" s="58"/>
      <c r="V238" s="58"/>
      <c r="W238" s="58">
        <v>1</v>
      </c>
      <c r="X238" s="58"/>
      <c r="Y238" s="58"/>
      <c r="Z238" s="58"/>
      <c r="AA238" s="58"/>
      <c r="AB238" s="58">
        <v>1</v>
      </c>
      <c r="AC238" s="58"/>
      <c r="AD238" s="58"/>
      <c r="AE238" s="58">
        <v>1</v>
      </c>
      <c r="AF238" s="58">
        <v>1</v>
      </c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>
        <v>1</v>
      </c>
      <c r="AX238" s="58"/>
      <c r="AY238" s="58"/>
      <c r="AZ238" s="58"/>
      <c r="BA238" s="58"/>
      <c r="BB238" s="58">
        <f>SUM(C238:BA238)</f>
        <v>8</v>
      </c>
      <c r="BC238" s="157">
        <f t="shared" ref="BC238:BC241" si="38">BB238/BB$33*100</f>
        <v>15.686274509803921</v>
      </c>
    </row>
    <row r="239" spans="1:55">
      <c r="A239" s="71" t="s">
        <v>63</v>
      </c>
      <c r="B239" s="58">
        <v>3</v>
      </c>
      <c r="C239" s="58"/>
      <c r="D239" s="58"/>
      <c r="E239" s="58">
        <v>1</v>
      </c>
      <c r="F239" s="58"/>
      <c r="G239" s="58"/>
      <c r="H239" s="58"/>
      <c r="I239" s="58"/>
      <c r="J239" s="58"/>
      <c r="K239" s="58"/>
      <c r="L239" s="58"/>
      <c r="M239" s="58">
        <v>1</v>
      </c>
      <c r="N239" s="58"/>
      <c r="O239" s="58"/>
      <c r="P239" s="58"/>
      <c r="Q239" s="58"/>
      <c r="R239" s="58"/>
      <c r="S239" s="58"/>
      <c r="T239" s="58"/>
      <c r="U239" s="58">
        <v>1</v>
      </c>
      <c r="V239" s="58">
        <v>1</v>
      </c>
      <c r="W239" s="58"/>
      <c r="X239" s="58"/>
      <c r="Y239" s="58"/>
      <c r="Z239" s="58"/>
      <c r="AA239" s="58"/>
      <c r="AB239" s="58"/>
      <c r="AC239" s="58">
        <v>1</v>
      </c>
      <c r="AD239" s="58"/>
      <c r="AE239" s="58"/>
      <c r="AF239" s="58"/>
      <c r="AG239" s="58"/>
      <c r="AH239" s="58"/>
      <c r="AI239" s="58">
        <v>1</v>
      </c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>
        <v>1</v>
      </c>
      <c r="AW239" s="58"/>
      <c r="AX239" s="58">
        <v>1</v>
      </c>
      <c r="AY239" s="58"/>
      <c r="AZ239" s="58">
        <v>1</v>
      </c>
      <c r="BA239" s="58"/>
      <c r="BB239" s="58">
        <f>SUM(C239:BA239)</f>
        <v>9</v>
      </c>
      <c r="BC239" s="157">
        <f t="shared" si="38"/>
        <v>17.647058823529413</v>
      </c>
    </row>
    <row r="240" spans="1:55">
      <c r="A240" s="71" t="s">
        <v>64</v>
      </c>
      <c r="B240" s="58">
        <v>4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>
        <v>1</v>
      </c>
      <c r="M240" s="58"/>
      <c r="N240" s="58">
        <v>1</v>
      </c>
      <c r="O240" s="58"/>
      <c r="P240" s="58"/>
      <c r="Q240" s="58"/>
      <c r="R240" s="58">
        <v>1</v>
      </c>
      <c r="S240" s="58"/>
      <c r="T240" s="58">
        <v>1</v>
      </c>
      <c r="U240" s="58"/>
      <c r="V240" s="58"/>
      <c r="W240" s="58"/>
      <c r="X240" s="58"/>
      <c r="Y240" s="58">
        <v>1</v>
      </c>
      <c r="Z240" s="58"/>
      <c r="AA240" s="58"/>
      <c r="AB240" s="58"/>
      <c r="AC240" s="58"/>
      <c r="AD240" s="58">
        <v>1</v>
      </c>
      <c r="AE240" s="58"/>
      <c r="AF240" s="58"/>
      <c r="AG240" s="58"/>
      <c r="AH240" s="58"/>
      <c r="AI240" s="58"/>
      <c r="AJ240" s="58">
        <v>1</v>
      </c>
      <c r="AK240" s="58">
        <v>1</v>
      </c>
      <c r="AL240" s="58"/>
      <c r="AM240" s="58"/>
      <c r="AN240" s="58"/>
      <c r="AO240" s="58">
        <v>1</v>
      </c>
      <c r="AP240" s="58"/>
      <c r="AQ240" s="58"/>
      <c r="AR240" s="58">
        <v>1</v>
      </c>
      <c r="AS240" s="58">
        <v>1</v>
      </c>
      <c r="AT240" s="58">
        <v>1</v>
      </c>
      <c r="AU240" s="58"/>
      <c r="AV240" s="58"/>
      <c r="AW240" s="58"/>
      <c r="AX240" s="58"/>
      <c r="AY240" s="58">
        <v>1</v>
      </c>
      <c r="AZ240" s="58"/>
      <c r="BA240" s="58">
        <v>1</v>
      </c>
      <c r="BB240" s="58">
        <f>SUM(C240:BA240)</f>
        <v>14</v>
      </c>
      <c r="BC240" s="157">
        <f t="shared" si="38"/>
        <v>27.450980392156865</v>
      </c>
    </row>
    <row r="241" spans="1:55">
      <c r="A241" s="71" t="s">
        <v>38</v>
      </c>
      <c r="B241" s="58">
        <v>5</v>
      </c>
      <c r="C241" s="58"/>
      <c r="D241" s="58"/>
      <c r="E241" s="58"/>
      <c r="F241" s="58">
        <v>1</v>
      </c>
      <c r="G241" s="58">
        <v>1</v>
      </c>
      <c r="H241" s="58">
        <v>1</v>
      </c>
      <c r="I241" s="58">
        <v>1</v>
      </c>
      <c r="J241" s="58"/>
      <c r="K241" s="58">
        <v>1</v>
      </c>
      <c r="L241" s="58"/>
      <c r="M241" s="58"/>
      <c r="N241" s="58"/>
      <c r="O241" s="58"/>
      <c r="P241" s="58"/>
      <c r="Q241" s="58">
        <v>1</v>
      </c>
      <c r="R241" s="58"/>
      <c r="S241" s="58"/>
      <c r="T241" s="58"/>
      <c r="U241" s="58"/>
      <c r="V241" s="58"/>
      <c r="W241" s="58"/>
      <c r="X241" s="58">
        <v>1</v>
      </c>
      <c r="Y241" s="58"/>
      <c r="Z241" s="58"/>
      <c r="AA241" s="58"/>
      <c r="AB241" s="58"/>
      <c r="AC241" s="58"/>
      <c r="AD241" s="58"/>
      <c r="AE241" s="58"/>
      <c r="AF241" s="58"/>
      <c r="AG241" s="58">
        <v>1</v>
      </c>
      <c r="AH241" s="58">
        <v>1</v>
      </c>
      <c r="AI241" s="58"/>
      <c r="AJ241" s="58"/>
      <c r="AK241" s="58"/>
      <c r="AL241" s="58">
        <v>1</v>
      </c>
      <c r="AM241" s="58">
        <v>1</v>
      </c>
      <c r="AN241" s="58">
        <v>1</v>
      </c>
      <c r="AO241" s="58"/>
      <c r="AP241" s="58">
        <v>1</v>
      </c>
      <c r="AQ241" s="58">
        <v>1</v>
      </c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>
        <f>SUM(C241:BA241)</f>
        <v>14</v>
      </c>
      <c r="BC241" s="157">
        <f t="shared" si="38"/>
        <v>27.450980392156865</v>
      </c>
    </row>
    <row r="242" spans="1:55" s="75" customFormat="1">
      <c r="A242" s="166" t="s">
        <v>55</v>
      </c>
      <c r="B242" s="167"/>
      <c r="C242" s="56"/>
      <c r="D242" s="56"/>
      <c r="E242" s="56"/>
      <c r="F242" s="56"/>
      <c r="G242" s="56"/>
      <c r="H242" s="56"/>
      <c r="I242" s="62"/>
      <c r="J242" s="56"/>
      <c r="K242" s="56"/>
      <c r="L242" s="56"/>
      <c r="M242" s="56"/>
      <c r="N242" s="94"/>
      <c r="O242" s="94"/>
      <c r="P242" s="56"/>
      <c r="Q242" s="104"/>
      <c r="R242" s="120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42"/>
      <c r="AJ242" s="142"/>
      <c r="AK242" s="142"/>
      <c r="AL242" s="142"/>
      <c r="AM242" s="142"/>
      <c r="AN242" s="142"/>
      <c r="AO242" s="142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74">
        <f>SUM(BB243:BB247)</f>
        <v>51</v>
      </c>
      <c r="BC242" s="74">
        <f>SUM(BC243:BC247)</f>
        <v>100</v>
      </c>
    </row>
    <row r="243" spans="1:55">
      <c r="A243" s="71" t="s">
        <v>61</v>
      </c>
      <c r="B243" s="58">
        <v>1</v>
      </c>
      <c r="C243" s="58">
        <v>1</v>
      </c>
      <c r="D243" s="58">
        <v>1</v>
      </c>
      <c r="E243" s="58">
        <v>1</v>
      </c>
      <c r="F243" s="58"/>
      <c r="G243" s="58">
        <v>1</v>
      </c>
      <c r="H243" s="58"/>
      <c r="I243" s="58"/>
      <c r="J243" s="58"/>
      <c r="K243" s="58"/>
      <c r="L243" s="58"/>
      <c r="M243" s="58"/>
      <c r="N243" s="58"/>
      <c r="O243" s="58"/>
      <c r="P243" s="58">
        <v>1</v>
      </c>
      <c r="Q243" s="58">
        <v>1</v>
      </c>
      <c r="R243" s="58"/>
      <c r="S243" s="58"/>
      <c r="T243" s="58"/>
      <c r="U243" s="58"/>
      <c r="V243" s="58"/>
      <c r="W243" s="58"/>
      <c r="X243" s="58"/>
      <c r="Y243" s="58"/>
      <c r="Z243" s="58">
        <v>1</v>
      </c>
      <c r="AA243" s="58"/>
      <c r="AB243" s="58"/>
      <c r="AC243" s="58"/>
      <c r="AD243" s="58">
        <v>1</v>
      </c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>
        <v>1</v>
      </c>
      <c r="AZ243" s="58"/>
      <c r="BA243" s="58"/>
      <c r="BB243" s="58">
        <f>SUM(C243:BA243)</f>
        <v>9</v>
      </c>
      <c r="BC243" s="157">
        <f>BB243/BB$33*100</f>
        <v>17.647058823529413</v>
      </c>
    </row>
    <row r="244" spans="1:55">
      <c r="A244" s="71" t="s">
        <v>62</v>
      </c>
      <c r="B244" s="58">
        <v>2</v>
      </c>
      <c r="C244" s="58"/>
      <c r="D244" s="58"/>
      <c r="E244" s="58"/>
      <c r="F244" s="58"/>
      <c r="G244" s="58"/>
      <c r="H244" s="58"/>
      <c r="I244" s="58"/>
      <c r="J244" s="58">
        <v>1</v>
      </c>
      <c r="K244" s="58"/>
      <c r="L244" s="58"/>
      <c r="M244" s="58"/>
      <c r="N244" s="58"/>
      <c r="O244" s="58">
        <v>1</v>
      </c>
      <c r="P244" s="58"/>
      <c r="Q244" s="58"/>
      <c r="R244" s="58"/>
      <c r="S244" s="58">
        <v>1</v>
      </c>
      <c r="T244" s="58"/>
      <c r="U244" s="58"/>
      <c r="V244" s="58"/>
      <c r="W244" s="58">
        <v>1</v>
      </c>
      <c r="X244" s="58"/>
      <c r="Y244" s="58"/>
      <c r="Z244" s="58"/>
      <c r="AA244" s="58">
        <v>1</v>
      </c>
      <c r="AB244" s="58">
        <v>1</v>
      </c>
      <c r="AC244" s="58"/>
      <c r="AD244" s="58"/>
      <c r="AE244" s="58">
        <v>1</v>
      </c>
      <c r="AF244" s="58">
        <v>1</v>
      </c>
      <c r="AG244" s="58">
        <v>1</v>
      </c>
      <c r="AH244" s="58"/>
      <c r="AI244" s="58"/>
      <c r="AJ244" s="58"/>
      <c r="AK244" s="58"/>
      <c r="AL244" s="58"/>
      <c r="AM244" s="58"/>
      <c r="AN244" s="58"/>
      <c r="AO244" s="58"/>
      <c r="AP244" s="58"/>
      <c r="AQ244" s="58">
        <v>1</v>
      </c>
      <c r="AR244" s="58"/>
      <c r="AS244" s="58"/>
      <c r="AT244" s="58"/>
      <c r="AU244" s="58"/>
      <c r="AV244" s="58"/>
      <c r="AW244" s="58">
        <v>1</v>
      </c>
      <c r="AX244" s="58"/>
      <c r="AY244" s="58"/>
      <c r="AZ244" s="58">
        <v>1</v>
      </c>
      <c r="BA244" s="58">
        <v>1</v>
      </c>
      <c r="BB244" s="58">
        <f>SUM(C244:BA244)</f>
        <v>13</v>
      </c>
      <c r="BC244" s="157">
        <f t="shared" ref="BC244:BC247" si="39">BB244/BB$33*100</f>
        <v>25.490196078431371</v>
      </c>
    </row>
    <row r="245" spans="1:55">
      <c r="A245" s="71" t="s">
        <v>63</v>
      </c>
      <c r="B245" s="58">
        <v>3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>
        <v>1</v>
      </c>
      <c r="N245" s="58"/>
      <c r="O245" s="58"/>
      <c r="P245" s="58"/>
      <c r="Q245" s="58"/>
      <c r="R245" s="58">
        <v>1</v>
      </c>
      <c r="S245" s="58"/>
      <c r="T245" s="58">
        <v>1</v>
      </c>
      <c r="U245" s="58"/>
      <c r="V245" s="58">
        <v>1</v>
      </c>
      <c r="W245" s="58"/>
      <c r="X245" s="58"/>
      <c r="Y245" s="58">
        <v>1</v>
      </c>
      <c r="Z245" s="58"/>
      <c r="AA245" s="58"/>
      <c r="AB245" s="58"/>
      <c r="AC245" s="58">
        <v>1</v>
      </c>
      <c r="AD245" s="58"/>
      <c r="AE245" s="58"/>
      <c r="AF245" s="58"/>
      <c r="AG245" s="58"/>
      <c r="AH245" s="58"/>
      <c r="AI245" s="58"/>
      <c r="AJ245" s="58">
        <v>1</v>
      </c>
      <c r="AK245" s="58">
        <v>1</v>
      </c>
      <c r="AL245" s="58"/>
      <c r="AM245" s="58"/>
      <c r="AN245" s="58"/>
      <c r="AO245" s="58"/>
      <c r="AP245" s="58">
        <v>1</v>
      </c>
      <c r="AQ245" s="58"/>
      <c r="AR245" s="58"/>
      <c r="AS245" s="58"/>
      <c r="AT245" s="58"/>
      <c r="AU245" s="58">
        <v>1</v>
      </c>
      <c r="AV245" s="58">
        <v>1</v>
      </c>
      <c r="AW245" s="58"/>
      <c r="AX245" s="58">
        <v>1</v>
      </c>
      <c r="AY245" s="58"/>
      <c r="AZ245" s="58"/>
      <c r="BA245" s="58"/>
      <c r="BB245" s="58">
        <f>SUM(C245:BA245)</f>
        <v>12</v>
      </c>
      <c r="BC245" s="157">
        <f t="shared" si="39"/>
        <v>23.52941176470588</v>
      </c>
    </row>
    <row r="246" spans="1:55">
      <c r="A246" s="71" t="s">
        <v>64</v>
      </c>
      <c r="B246" s="58">
        <v>4</v>
      </c>
      <c r="C246" s="58"/>
      <c r="D246" s="58"/>
      <c r="E246" s="58"/>
      <c r="F246" s="58">
        <v>1</v>
      </c>
      <c r="G246" s="58"/>
      <c r="H246" s="58"/>
      <c r="I246" s="58"/>
      <c r="J246" s="58"/>
      <c r="K246" s="58"/>
      <c r="L246" s="58">
        <v>1</v>
      </c>
      <c r="M246" s="58"/>
      <c r="N246" s="58">
        <v>1</v>
      </c>
      <c r="O246" s="58"/>
      <c r="P246" s="58"/>
      <c r="Q246" s="58"/>
      <c r="R246" s="58"/>
      <c r="S246" s="58"/>
      <c r="T246" s="58"/>
      <c r="U246" s="58">
        <v>1</v>
      </c>
      <c r="V246" s="58"/>
      <c r="W246" s="58"/>
      <c r="X246" s="58">
        <v>1</v>
      </c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>
        <v>1</v>
      </c>
      <c r="AJ246" s="58"/>
      <c r="AK246" s="58"/>
      <c r="AL246" s="58">
        <v>1</v>
      </c>
      <c r="AM246" s="58"/>
      <c r="AN246" s="58">
        <v>1</v>
      </c>
      <c r="AO246" s="58">
        <v>1</v>
      </c>
      <c r="AP246" s="58"/>
      <c r="AQ246" s="58"/>
      <c r="AR246" s="58">
        <v>1</v>
      </c>
      <c r="AS246" s="58">
        <v>1</v>
      </c>
      <c r="AT246" s="58">
        <v>1</v>
      </c>
      <c r="AU246" s="58"/>
      <c r="AV246" s="58"/>
      <c r="AW246" s="58"/>
      <c r="AX246" s="58"/>
      <c r="AY246" s="58"/>
      <c r="AZ246" s="58"/>
      <c r="BA246" s="58"/>
      <c r="BB246" s="58">
        <f>SUM(C246:BA246)</f>
        <v>12</v>
      </c>
      <c r="BC246" s="157">
        <f t="shared" si="39"/>
        <v>23.52941176470588</v>
      </c>
    </row>
    <row r="247" spans="1:55">
      <c r="A247" s="71" t="s">
        <v>38</v>
      </c>
      <c r="B247" s="58">
        <v>5</v>
      </c>
      <c r="C247" s="58"/>
      <c r="D247" s="58"/>
      <c r="E247" s="58"/>
      <c r="F247" s="58"/>
      <c r="G247" s="58"/>
      <c r="H247" s="58">
        <v>1</v>
      </c>
      <c r="I247" s="58">
        <v>1</v>
      </c>
      <c r="J247" s="58"/>
      <c r="K247" s="58">
        <v>1</v>
      </c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>
        <v>1</v>
      </c>
      <c r="AI247" s="58"/>
      <c r="AJ247" s="58"/>
      <c r="AK247" s="58"/>
      <c r="AL247" s="58"/>
      <c r="AM247" s="58">
        <v>1</v>
      </c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>
        <f>SUM(C247:BA247)</f>
        <v>5</v>
      </c>
      <c r="BC247" s="157">
        <f t="shared" si="39"/>
        <v>9.8039215686274517</v>
      </c>
    </row>
    <row r="248" spans="1:55" s="75" customFormat="1" ht="21" customHeight="1">
      <c r="A248" s="180" t="s">
        <v>260</v>
      </c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70"/>
      <c r="Q248" s="106"/>
      <c r="R248" s="118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40"/>
      <c r="AJ248" s="140"/>
      <c r="AK248" s="140"/>
      <c r="AL248" s="140"/>
      <c r="AM248" s="140"/>
      <c r="AN248" s="140"/>
      <c r="AO248" s="140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74">
        <f>SUM(BB249:BB253)</f>
        <v>51</v>
      </c>
      <c r="BC248" s="74">
        <f>SUM(BC249:BC253)</f>
        <v>100</v>
      </c>
    </row>
    <row r="249" spans="1:55">
      <c r="A249" s="71" t="s">
        <v>61</v>
      </c>
      <c r="B249" s="58">
        <v>1</v>
      </c>
      <c r="C249" s="58">
        <v>1</v>
      </c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>
        <v>1</v>
      </c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>
        <f>SUM(C249:BA249)</f>
        <v>2</v>
      </c>
      <c r="BC249" s="157">
        <f>BB249/BB$33*100</f>
        <v>3.9215686274509802</v>
      </c>
    </row>
    <row r="250" spans="1:55">
      <c r="A250" s="71" t="s">
        <v>62</v>
      </c>
      <c r="B250" s="58">
        <v>2</v>
      </c>
      <c r="C250" s="58"/>
      <c r="D250" s="58"/>
      <c r="E250" s="58"/>
      <c r="F250" s="58"/>
      <c r="G250" s="58"/>
      <c r="H250" s="58"/>
      <c r="I250" s="58"/>
      <c r="J250" s="58">
        <v>1</v>
      </c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>
        <v>1</v>
      </c>
      <c r="V250" s="58"/>
      <c r="W250" s="58">
        <v>1</v>
      </c>
      <c r="X250" s="58"/>
      <c r="Y250" s="58"/>
      <c r="Z250" s="58"/>
      <c r="AA250" s="58"/>
      <c r="AB250" s="58"/>
      <c r="AC250" s="58"/>
      <c r="AD250" s="58"/>
      <c r="AE250" s="58">
        <v>1</v>
      </c>
      <c r="AF250" s="58">
        <v>1</v>
      </c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>
        <v>1</v>
      </c>
      <c r="AX250" s="58"/>
      <c r="AY250" s="58"/>
      <c r="AZ250" s="58"/>
      <c r="BA250" s="58"/>
      <c r="BB250" s="58">
        <f>SUM(C250:BA250)</f>
        <v>6</v>
      </c>
      <c r="BC250" s="157">
        <f t="shared" ref="BC250:BC253" si="40">BB250/BB$33*100</f>
        <v>11.76470588235294</v>
      </c>
    </row>
    <row r="251" spans="1:55">
      <c r="A251" s="71" t="s">
        <v>63</v>
      </c>
      <c r="B251" s="58">
        <v>3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>
        <v>1</v>
      </c>
      <c r="P251" s="58"/>
      <c r="Q251" s="58"/>
      <c r="R251" s="58"/>
      <c r="S251" s="58">
        <v>1</v>
      </c>
      <c r="T251" s="58"/>
      <c r="U251" s="58"/>
      <c r="V251" s="58">
        <v>1</v>
      </c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>
        <v>1</v>
      </c>
      <c r="AY251" s="58"/>
      <c r="AZ251" s="58"/>
      <c r="BA251" s="58"/>
      <c r="BB251" s="58">
        <f>SUM(C251:BA251)</f>
        <v>4</v>
      </c>
      <c r="BC251" s="157">
        <f t="shared" si="40"/>
        <v>7.8431372549019605</v>
      </c>
    </row>
    <row r="252" spans="1:55">
      <c r="A252" s="71" t="s">
        <v>64</v>
      </c>
      <c r="B252" s="58">
        <v>4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>
        <v>1</v>
      </c>
      <c r="N252" s="58">
        <v>1</v>
      </c>
      <c r="O252" s="58"/>
      <c r="P252" s="58">
        <v>1</v>
      </c>
      <c r="Q252" s="58"/>
      <c r="R252" s="58"/>
      <c r="S252" s="58"/>
      <c r="T252" s="58"/>
      <c r="U252" s="58"/>
      <c r="V252" s="58"/>
      <c r="W252" s="58"/>
      <c r="X252" s="58"/>
      <c r="Y252" s="58">
        <v>1</v>
      </c>
      <c r="Z252" s="58"/>
      <c r="AA252" s="58"/>
      <c r="AB252" s="58"/>
      <c r="AC252" s="58">
        <v>1</v>
      </c>
      <c r="AD252" s="58">
        <v>1</v>
      </c>
      <c r="AE252" s="58"/>
      <c r="AF252" s="58"/>
      <c r="AG252" s="58"/>
      <c r="AH252" s="58"/>
      <c r="AI252" s="58"/>
      <c r="AJ252" s="58">
        <v>1</v>
      </c>
      <c r="AK252" s="58">
        <v>1</v>
      </c>
      <c r="AL252" s="58"/>
      <c r="AM252" s="58">
        <v>1</v>
      </c>
      <c r="AN252" s="58"/>
      <c r="AO252" s="58">
        <v>1</v>
      </c>
      <c r="AP252" s="58"/>
      <c r="AQ252" s="58">
        <v>1</v>
      </c>
      <c r="AR252" s="58">
        <v>1</v>
      </c>
      <c r="AS252" s="58">
        <v>1</v>
      </c>
      <c r="AT252" s="58">
        <v>1</v>
      </c>
      <c r="AU252" s="58">
        <v>1</v>
      </c>
      <c r="AV252" s="58"/>
      <c r="AW252" s="58"/>
      <c r="AX252" s="58"/>
      <c r="AY252" s="58"/>
      <c r="AZ252" s="58"/>
      <c r="BA252" s="58">
        <v>1</v>
      </c>
      <c r="BB252" s="58">
        <f>SUM(C252:BA252)</f>
        <v>16</v>
      </c>
      <c r="BC252" s="157">
        <f t="shared" si="40"/>
        <v>31.372549019607842</v>
      </c>
    </row>
    <row r="253" spans="1:55">
      <c r="A253" s="71" t="s">
        <v>38</v>
      </c>
      <c r="B253" s="58">
        <v>5</v>
      </c>
      <c r="C253" s="58"/>
      <c r="D253" s="58">
        <v>1</v>
      </c>
      <c r="E253" s="58">
        <v>1</v>
      </c>
      <c r="F253" s="58">
        <v>1</v>
      </c>
      <c r="G253" s="58">
        <v>1</v>
      </c>
      <c r="H253" s="58">
        <v>1</v>
      </c>
      <c r="I253" s="58">
        <v>1</v>
      </c>
      <c r="J253" s="58"/>
      <c r="K253" s="58">
        <v>1</v>
      </c>
      <c r="L253" s="58">
        <v>1</v>
      </c>
      <c r="M253" s="58"/>
      <c r="N253" s="58"/>
      <c r="O253" s="58"/>
      <c r="P253" s="58"/>
      <c r="Q253" s="58">
        <v>1</v>
      </c>
      <c r="R253" s="58">
        <v>1</v>
      </c>
      <c r="S253" s="58"/>
      <c r="T253" s="58">
        <v>1</v>
      </c>
      <c r="U253" s="58"/>
      <c r="V253" s="58"/>
      <c r="W253" s="58"/>
      <c r="X253" s="58">
        <v>1</v>
      </c>
      <c r="Y253" s="58"/>
      <c r="Z253" s="58"/>
      <c r="AA253" s="58">
        <v>1</v>
      </c>
      <c r="AB253" s="58">
        <v>1</v>
      </c>
      <c r="AC253" s="58"/>
      <c r="AD253" s="58"/>
      <c r="AE253" s="58"/>
      <c r="AF253" s="58"/>
      <c r="AG253" s="58">
        <v>1</v>
      </c>
      <c r="AH253" s="58">
        <v>1</v>
      </c>
      <c r="AI253" s="58">
        <v>1</v>
      </c>
      <c r="AJ253" s="58"/>
      <c r="AK253" s="58"/>
      <c r="AL253" s="58">
        <v>1</v>
      </c>
      <c r="AM253" s="58"/>
      <c r="AN253" s="58">
        <v>1</v>
      </c>
      <c r="AO253" s="58"/>
      <c r="AP253" s="58">
        <v>1</v>
      </c>
      <c r="AQ253" s="58"/>
      <c r="AR253" s="58"/>
      <c r="AS253" s="58"/>
      <c r="AT253" s="58"/>
      <c r="AU253" s="58"/>
      <c r="AV253" s="58">
        <v>1</v>
      </c>
      <c r="AW253" s="58"/>
      <c r="AX253" s="58"/>
      <c r="AY253" s="58">
        <v>1</v>
      </c>
      <c r="AZ253" s="58">
        <v>1</v>
      </c>
      <c r="BA253" s="58"/>
      <c r="BB253" s="58">
        <f>SUM(C253:BA253)</f>
        <v>23</v>
      </c>
      <c r="BC253" s="157">
        <f t="shared" si="40"/>
        <v>45.098039215686278</v>
      </c>
    </row>
    <row r="254" spans="1:55" s="75" customFormat="1">
      <c r="A254" s="171" t="s">
        <v>56</v>
      </c>
      <c r="B254" s="172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89"/>
      <c r="O254" s="89"/>
      <c r="P254" s="78"/>
      <c r="Q254" s="107"/>
      <c r="R254" s="115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7"/>
      <c r="AJ254" s="137"/>
      <c r="AK254" s="137"/>
      <c r="AL254" s="137"/>
      <c r="AM254" s="137"/>
      <c r="AN254" s="137"/>
      <c r="AO254" s="137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74">
        <f>SUM(BB255:BB259)</f>
        <v>51</v>
      </c>
      <c r="BC254" s="74">
        <f>SUM(BC255:BC259)</f>
        <v>100.00000000000001</v>
      </c>
    </row>
    <row r="255" spans="1:55">
      <c r="A255" s="71" t="s">
        <v>61</v>
      </c>
      <c r="B255" s="58">
        <v>1</v>
      </c>
      <c r="C255" s="58">
        <v>1</v>
      </c>
      <c r="D255" s="58">
        <v>1</v>
      </c>
      <c r="E255" s="58">
        <v>1</v>
      </c>
      <c r="F255" s="58"/>
      <c r="G255" s="58">
        <v>1</v>
      </c>
      <c r="H255" s="58"/>
      <c r="I255" s="58">
        <v>1</v>
      </c>
      <c r="J255" s="58"/>
      <c r="K255" s="58"/>
      <c r="L255" s="58"/>
      <c r="M255" s="58"/>
      <c r="N255" s="58"/>
      <c r="O255" s="58">
        <v>1</v>
      </c>
      <c r="P255" s="58">
        <v>1</v>
      </c>
      <c r="Q255" s="58"/>
      <c r="R255" s="58"/>
      <c r="S255" s="58"/>
      <c r="T255" s="58"/>
      <c r="U255" s="58"/>
      <c r="V255" s="58"/>
      <c r="W255" s="58"/>
      <c r="X255" s="58"/>
      <c r="Y255" s="58">
        <v>1</v>
      </c>
      <c r="Z255" s="58"/>
      <c r="AA255" s="58">
        <v>1</v>
      </c>
      <c r="AB255" s="58">
        <v>1</v>
      </c>
      <c r="AC255" s="58"/>
      <c r="AD255" s="58"/>
      <c r="AE255" s="58"/>
      <c r="AF255" s="58"/>
      <c r="AG255" s="58">
        <v>1</v>
      </c>
      <c r="AH255" s="58"/>
      <c r="AI255" s="58"/>
      <c r="AJ255" s="58"/>
      <c r="AK255" s="58"/>
      <c r="AL255" s="58">
        <v>1</v>
      </c>
      <c r="AM255" s="58"/>
      <c r="AN255" s="58"/>
      <c r="AO255" s="58"/>
      <c r="AP255" s="58"/>
      <c r="AQ255" s="58">
        <v>1</v>
      </c>
      <c r="AR255" s="58"/>
      <c r="AS255" s="58"/>
      <c r="AT255" s="58"/>
      <c r="AU255" s="58">
        <v>1</v>
      </c>
      <c r="AV255" s="58"/>
      <c r="AW255" s="58"/>
      <c r="AX255" s="58"/>
      <c r="AY255" s="58"/>
      <c r="AZ255" s="58"/>
      <c r="BA255" s="58"/>
      <c r="BB255" s="58">
        <f>SUM(C255:BA255)</f>
        <v>14</v>
      </c>
      <c r="BC255" s="157">
        <f>BB255/BB$33*100</f>
        <v>27.450980392156865</v>
      </c>
    </row>
    <row r="256" spans="1:55">
      <c r="A256" s="71" t="s">
        <v>62</v>
      </c>
      <c r="B256" s="58">
        <v>2</v>
      </c>
      <c r="C256" s="58"/>
      <c r="D256" s="58"/>
      <c r="E256" s="58"/>
      <c r="F256" s="58">
        <v>1</v>
      </c>
      <c r="G256" s="58"/>
      <c r="H256" s="58"/>
      <c r="I256" s="58"/>
      <c r="J256" s="58">
        <v>1</v>
      </c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>
        <v>1</v>
      </c>
      <c r="V256" s="58"/>
      <c r="W256" s="58">
        <v>1</v>
      </c>
      <c r="X256" s="58">
        <v>1</v>
      </c>
      <c r="Y256" s="58"/>
      <c r="Z256" s="58"/>
      <c r="AA256" s="58"/>
      <c r="AB256" s="58"/>
      <c r="AC256" s="58"/>
      <c r="AD256" s="58">
        <v>1</v>
      </c>
      <c r="AE256" s="58">
        <v>1</v>
      </c>
      <c r="AF256" s="58">
        <v>1</v>
      </c>
      <c r="AG256" s="58"/>
      <c r="AH256" s="58"/>
      <c r="AI256" s="58">
        <v>1</v>
      </c>
      <c r="AJ256" s="58"/>
      <c r="AK256" s="58"/>
      <c r="AL256" s="58"/>
      <c r="AM256" s="58">
        <v>1</v>
      </c>
      <c r="AN256" s="58">
        <v>1</v>
      </c>
      <c r="AO256" s="58"/>
      <c r="AP256" s="58"/>
      <c r="AQ256" s="58"/>
      <c r="AR256" s="58">
        <v>1</v>
      </c>
      <c r="AS256" s="58"/>
      <c r="AT256" s="58"/>
      <c r="AU256" s="58"/>
      <c r="AV256" s="58"/>
      <c r="AW256" s="58">
        <v>1</v>
      </c>
      <c r="AX256" s="58"/>
      <c r="AY256" s="58"/>
      <c r="AZ256" s="58">
        <v>1</v>
      </c>
      <c r="BA256" s="58">
        <v>1</v>
      </c>
      <c r="BB256" s="58">
        <f>SUM(C256:BA256)</f>
        <v>15</v>
      </c>
      <c r="BC256" s="157">
        <f t="shared" ref="BC256:BC259" si="41">BB256/BB$33*100</f>
        <v>29.411764705882355</v>
      </c>
    </row>
    <row r="257" spans="1:55">
      <c r="A257" s="71" t="s">
        <v>63</v>
      </c>
      <c r="B257" s="58">
        <v>3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>
        <v>1</v>
      </c>
      <c r="M257" s="58"/>
      <c r="N257" s="58"/>
      <c r="O257" s="58"/>
      <c r="P257" s="58"/>
      <c r="Q257" s="58"/>
      <c r="R257" s="58"/>
      <c r="S257" s="58"/>
      <c r="T257" s="58"/>
      <c r="U257" s="58"/>
      <c r="V257" s="58">
        <v>1</v>
      </c>
      <c r="W257" s="58"/>
      <c r="X257" s="58"/>
      <c r="Y257" s="58"/>
      <c r="Z257" s="58">
        <v>1</v>
      </c>
      <c r="AA257" s="58"/>
      <c r="AB257" s="58"/>
      <c r="AC257" s="58">
        <v>1</v>
      </c>
      <c r="AD257" s="58"/>
      <c r="AE257" s="58"/>
      <c r="AF257" s="58"/>
      <c r="AG257" s="58"/>
      <c r="AH257" s="58"/>
      <c r="AI257" s="58"/>
      <c r="AJ257" s="58">
        <v>1</v>
      </c>
      <c r="AK257" s="58">
        <v>1</v>
      </c>
      <c r="AL257" s="58"/>
      <c r="AM257" s="58"/>
      <c r="AN257" s="58"/>
      <c r="AO257" s="58"/>
      <c r="AP257" s="58">
        <v>1</v>
      </c>
      <c r="AQ257" s="58"/>
      <c r="AR257" s="58"/>
      <c r="AS257" s="58"/>
      <c r="AT257" s="58"/>
      <c r="AU257" s="58"/>
      <c r="AV257" s="58">
        <v>1</v>
      </c>
      <c r="AW257" s="58"/>
      <c r="AX257" s="58">
        <v>1</v>
      </c>
      <c r="AY257" s="58"/>
      <c r="AZ257" s="58"/>
      <c r="BA257" s="58"/>
      <c r="BB257" s="58">
        <f>SUM(C257:BA257)</f>
        <v>9</v>
      </c>
      <c r="BC257" s="157">
        <f t="shared" si="41"/>
        <v>17.647058823529413</v>
      </c>
    </row>
    <row r="258" spans="1:55">
      <c r="A258" s="71" t="s">
        <v>64</v>
      </c>
      <c r="B258" s="58">
        <v>4</v>
      </c>
      <c r="C258" s="58"/>
      <c r="D258" s="58"/>
      <c r="E258" s="58"/>
      <c r="F258" s="58"/>
      <c r="G258" s="58"/>
      <c r="H258" s="58"/>
      <c r="I258" s="58"/>
      <c r="J258" s="58"/>
      <c r="K258" s="58">
        <v>1</v>
      </c>
      <c r="L258" s="58"/>
      <c r="M258" s="58">
        <v>1</v>
      </c>
      <c r="N258" s="58"/>
      <c r="O258" s="58"/>
      <c r="P258" s="58"/>
      <c r="Q258" s="58">
        <v>1</v>
      </c>
      <c r="R258" s="58"/>
      <c r="S258" s="58"/>
      <c r="T258" s="58">
        <v>1</v>
      </c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>
        <v>1</v>
      </c>
      <c r="AP258" s="58"/>
      <c r="AQ258" s="58"/>
      <c r="AR258" s="58"/>
      <c r="AS258" s="58">
        <v>1</v>
      </c>
      <c r="AT258" s="58">
        <v>1</v>
      </c>
      <c r="AU258" s="58"/>
      <c r="AV258" s="58"/>
      <c r="AW258" s="58"/>
      <c r="AX258" s="58"/>
      <c r="AY258" s="58"/>
      <c r="AZ258" s="58"/>
      <c r="BA258" s="58"/>
      <c r="BB258" s="58">
        <f>SUM(C258:BA258)</f>
        <v>7</v>
      </c>
      <c r="BC258" s="157">
        <f t="shared" si="41"/>
        <v>13.725490196078432</v>
      </c>
    </row>
    <row r="259" spans="1:55">
      <c r="A259" s="71" t="s">
        <v>38</v>
      </c>
      <c r="B259" s="58">
        <v>5</v>
      </c>
      <c r="C259" s="58"/>
      <c r="D259" s="58"/>
      <c r="E259" s="58"/>
      <c r="F259" s="58"/>
      <c r="G259" s="58"/>
      <c r="H259" s="58">
        <v>1</v>
      </c>
      <c r="I259" s="58"/>
      <c r="J259" s="58"/>
      <c r="K259" s="58"/>
      <c r="L259" s="58"/>
      <c r="M259" s="58"/>
      <c r="N259" s="58">
        <v>1</v>
      </c>
      <c r="O259" s="58"/>
      <c r="P259" s="58"/>
      <c r="Q259" s="58"/>
      <c r="R259" s="58">
        <v>1</v>
      </c>
      <c r="S259" s="58">
        <v>1</v>
      </c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>
        <v>1</v>
      </c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>
        <v>1</v>
      </c>
      <c r="AZ259" s="58"/>
      <c r="BA259" s="58"/>
      <c r="BB259" s="58">
        <f>SUM(C259:BA259)</f>
        <v>6</v>
      </c>
      <c r="BC259" s="157">
        <f t="shared" si="41"/>
        <v>11.76470588235294</v>
      </c>
    </row>
    <row r="260" spans="1:55" s="75" customFormat="1">
      <c r="A260" s="173" t="s">
        <v>57</v>
      </c>
      <c r="B260" s="166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87"/>
      <c r="O260" s="87"/>
      <c r="P260" s="55"/>
      <c r="Q260" s="103"/>
      <c r="R260" s="113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35"/>
      <c r="AJ260" s="135"/>
      <c r="AK260" s="135"/>
      <c r="AL260" s="135"/>
      <c r="AM260" s="135"/>
      <c r="AN260" s="135"/>
      <c r="AO260" s="135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74">
        <f>SUM(BB261:BB265)</f>
        <v>51</v>
      </c>
      <c r="BC260" s="74">
        <f>SUM(BC261:BC265)</f>
        <v>100</v>
      </c>
    </row>
    <row r="261" spans="1:55">
      <c r="A261" s="71" t="s">
        <v>61</v>
      </c>
      <c r="B261" s="58">
        <v>1</v>
      </c>
      <c r="C261" s="58"/>
      <c r="D261" s="58"/>
      <c r="E261" s="58"/>
      <c r="F261" s="58"/>
      <c r="G261" s="58"/>
      <c r="H261" s="58"/>
      <c r="I261" s="58">
        <v>1</v>
      </c>
      <c r="J261" s="58"/>
      <c r="K261" s="58"/>
      <c r="L261" s="58"/>
      <c r="M261" s="58"/>
      <c r="N261" s="58"/>
      <c r="O261" s="58"/>
      <c r="P261" s="58">
        <v>1</v>
      </c>
      <c r="Q261" s="58"/>
      <c r="R261" s="58"/>
      <c r="S261" s="58"/>
      <c r="T261" s="58"/>
      <c r="U261" s="58"/>
      <c r="V261" s="58"/>
      <c r="W261" s="58"/>
      <c r="X261" s="58"/>
      <c r="Y261" s="58">
        <v>1</v>
      </c>
      <c r="Z261" s="58">
        <v>1</v>
      </c>
      <c r="AA261" s="58"/>
      <c r="AB261" s="58"/>
      <c r="AC261" s="58"/>
      <c r="AD261" s="58"/>
      <c r="AE261" s="58">
        <v>1</v>
      </c>
      <c r="AF261" s="58"/>
      <c r="AG261" s="58"/>
      <c r="AH261" s="58"/>
      <c r="AI261" s="58"/>
      <c r="AJ261" s="58"/>
      <c r="AK261" s="58"/>
      <c r="AL261" s="58">
        <v>1</v>
      </c>
      <c r="AM261" s="58"/>
      <c r="AN261" s="58"/>
      <c r="AO261" s="58"/>
      <c r="AP261" s="58"/>
      <c r="AQ261" s="58"/>
      <c r="AR261" s="58"/>
      <c r="AS261" s="58"/>
      <c r="AT261" s="58"/>
      <c r="AU261" s="58">
        <v>1</v>
      </c>
      <c r="AV261" s="58"/>
      <c r="AW261" s="58"/>
      <c r="AX261" s="58"/>
      <c r="AY261" s="58">
        <v>1</v>
      </c>
      <c r="AZ261" s="58"/>
      <c r="BA261" s="58"/>
      <c r="BB261" s="58">
        <f>SUM(C261:BA261)</f>
        <v>8</v>
      </c>
      <c r="BC261" s="157">
        <f>BB261/BB$33*100</f>
        <v>15.686274509803921</v>
      </c>
    </row>
    <row r="262" spans="1:55">
      <c r="A262" s="71" t="s">
        <v>62</v>
      </c>
      <c r="B262" s="58">
        <v>2</v>
      </c>
      <c r="C262" s="58"/>
      <c r="D262" s="58"/>
      <c r="E262" s="58"/>
      <c r="F262" s="58">
        <v>1</v>
      </c>
      <c r="G262" s="58"/>
      <c r="H262" s="58"/>
      <c r="I262" s="58"/>
      <c r="J262" s="58">
        <v>1</v>
      </c>
      <c r="K262" s="58"/>
      <c r="L262" s="58"/>
      <c r="M262" s="58"/>
      <c r="N262" s="58"/>
      <c r="O262" s="58"/>
      <c r="P262" s="58"/>
      <c r="Q262" s="58"/>
      <c r="R262" s="58"/>
      <c r="S262" s="58">
        <v>1</v>
      </c>
      <c r="T262" s="58">
        <v>1</v>
      </c>
      <c r="U262" s="58">
        <v>1</v>
      </c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>
        <v>1</v>
      </c>
      <c r="AG262" s="58"/>
      <c r="AH262" s="58"/>
      <c r="AI262" s="58"/>
      <c r="AJ262" s="58">
        <v>1</v>
      </c>
      <c r="AK262" s="58"/>
      <c r="AL262" s="58"/>
      <c r="AM262" s="58"/>
      <c r="AN262" s="58">
        <v>1</v>
      </c>
      <c r="AO262" s="58"/>
      <c r="AP262" s="58">
        <v>1</v>
      </c>
      <c r="AQ262" s="58"/>
      <c r="AR262" s="58"/>
      <c r="AS262" s="58"/>
      <c r="AT262" s="58"/>
      <c r="AU262" s="58"/>
      <c r="AV262" s="58"/>
      <c r="AW262" s="58">
        <v>1</v>
      </c>
      <c r="AX262" s="58"/>
      <c r="AY262" s="58"/>
      <c r="AZ262" s="58"/>
      <c r="BA262" s="58"/>
      <c r="BB262" s="58">
        <f>SUM(C262:BA262)</f>
        <v>10</v>
      </c>
      <c r="BC262" s="157">
        <f t="shared" ref="BC262:BC265" si="42">BB262/BB$33*100</f>
        <v>19.607843137254903</v>
      </c>
    </row>
    <row r="263" spans="1:55">
      <c r="A263" s="71" t="s">
        <v>63</v>
      </c>
      <c r="B263" s="58">
        <v>3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>
        <v>1</v>
      </c>
      <c r="M263" s="58"/>
      <c r="N263" s="58"/>
      <c r="O263" s="58">
        <v>1</v>
      </c>
      <c r="P263" s="58"/>
      <c r="Q263" s="58"/>
      <c r="R263" s="58"/>
      <c r="S263" s="58"/>
      <c r="T263" s="58"/>
      <c r="U263" s="58"/>
      <c r="V263" s="58">
        <v>1</v>
      </c>
      <c r="W263" s="58">
        <v>1</v>
      </c>
      <c r="X263" s="58"/>
      <c r="Y263" s="58"/>
      <c r="Z263" s="58"/>
      <c r="AA263" s="58"/>
      <c r="AB263" s="58"/>
      <c r="AC263" s="58">
        <v>1</v>
      </c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>
        <v>1</v>
      </c>
      <c r="AR263" s="58">
        <v>1</v>
      </c>
      <c r="AS263" s="58"/>
      <c r="AT263" s="58"/>
      <c r="AU263" s="58"/>
      <c r="AV263" s="58">
        <v>1</v>
      </c>
      <c r="AW263" s="58"/>
      <c r="AX263" s="58">
        <v>1</v>
      </c>
      <c r="AY263" s="58"/>
      <c r="AZ263" s="58"/>
      <c r="BA263" s="58"/>
      <c r="BB263" s="58">
        <f>SUM(C263:BA263)</f>
        <v>9</v>
      </c>
      <c r="BC263" s="157">
        <f t="shared" si="42"/>
        <v>17.647058823529413</v>
      </c>
    </row>
    <row r="264" spans="1:55">
      <c r="A264" s="71" t="s">
        <v>64</v>
      </c>
      <c r="B264" s="58">
        <v>4</v>
      </c>
      <c r="C264" s="58"/>
      <c r="D264" s="58"/>
      <c r="E264" s="58">
        <v>1</v>
      </c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>
        <v>1</v>
      </c>
      <c r="AB264" s="58"/>
      <c r="AC264" s="58"/>
      <c r="AD264" s="58">
        <v>1</v>
      </c>
      <c r="AE264" s="58"/>
      <c r="AF264" s="58"/>
      <c r="AG264" s="58"/>
      <c r="AH264" s="58"/>
      <c r="AI264" s="58"/>
      <c r="AJ264" s="58"/>
      <c r="AK264" s="58">
        <v>1</v>
      </c>
      <c r="AL264" s="58"/>
      <c r="AM264" s="58">
        <v>1</v>
      </c>
      <c r="AN264" s="58"/>
      <c r="AO264" s="58">
        <v>1</v>
      </c>
      <c r="AP264" s="58"/>
      <c r="AQ264" s="58"/>
      <c r="AR264" s="58"/>
      <c r="AS264" s="58">
        <v>1</v>
      </c>
      <c r="AT264" s="58">
        <v>1</v>
      </c>
      <c r="AU264" s="58"/>
      <c r="AV264" s="58"/>
      <c r="AW264" s="58"/>
      <c r="AX264" s="58"/>
      <c r="AY264" s="58"/>
      <c r="AZ264" s="58"/>
      <c r="BA264" s="58"/>
      <c r="BB264" s="58">
        <f>SUM(C264:BA264)</f>
        <v>8</v>
      </c>
      <c r="BC264" s="157">
        <f t="shared" si="42"/>
        <v>15.686274509803921</v>
      </c>
    </row>
    <row r="265" spans="1:55">
      <c r="A265" s="71" t="s">
        <v>38</v>
      </c>
      <c r="B265" s="58">
        <v>5</v>
      </c>
      <c r="C265" s="58">
        <v>1</v>
      </c>
      <c r="D265" s="58">
        <v>1</v>
      </c>
      <c r="E265" s="58"/>
      <c r="F265" s="58"/>
      <c r="G265" s="58">
        <v>1</v>
      </c>
      <c r="H265" s="58">
        <v>1</v>
      </c>
      <c r="I265" s="58"/>
      <c r="J265" s="58"/>
      <c r="K265" s="58">
        <v>1</v>
      </c>
      <c r="L265" s="58"/>
      <c r="M265" s="58">
        <v>1</v>
      </c>
      <c r="N265" s="58">
        <v>1</v>
      </c>
      <c r="O265" s="58"/>
      <c r="P265" s="58"/>
      <c r="Q265" s="58">
        <v>1</v>
      </c>
      <c r="R265" s="58">
        <v>1</v>
      </c>
      <c r="S265" s="58"/>
      <c r="T265" s="58"/>
      <c r="U265" s="58"/>
      <c r="V265" s="58"/>
      <c r="W265" s="58"/>
      <c r="X265" s="58">
        <v>1</v>
      </c>
      <c r="Y265" s="58"/>
      <c r="Z265" s="58"/>
      <c r="AA265" s="58"/>
      <c r="AB265" s="58">
        <v>1</v>
      </c>
      <c r="AC265" s="58"/>
      <c r="AD265" s="58"/>
      <c r="AE265" s="58"/>
      <c r="AF265" s="58"/>
      <c r="AG265" s="58">
        <v>1</v>
      </c>
      <c r="AH265" s="58">
        <v>1</v>
      </c>
      <c r="AI265" s="58">
        <v>1</v>
      </c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>
        <v>1</v>
      </c>
      <c r="BA265" s="58">
        <v>1</v>
      </c>
      <c r="BB265" s="58">
        <f>SUM(C265:BA265)</f>
        <v>16</v>
      </c>
      <c r="BC265" s="157">
        <f t="shared" si="42"/>
        <v>31.372549019607842</v>
      </c>
    </row>
    <row r="266" spans="1:55" s="75" customFormat="1">
      <c r="A266" s="164" t="s">
        <v>58</v>
      </c>
      <c r="B266" s="165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90"/>
      <c r="O266" s="90"/>
      <c r="P266" s="77"/>
      <c r="Q266" s="102"/>
      <c r="R266" s="116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  <c r="AD266" s="127"/>
      <c r="AE266" s="127"/>
      <c r="AF266" s="127"/>
      <c r="AG266" s="127"/>
      <c r="AH266" s="127"/>
      <c r="AI266" s="138"/>
      <c r="AJ266" s="138"/>
      <c r="AK266" s="138"/>
      <c r="AL266" s="138"/>
      <c r="AM266" s="138"/>
      <c r="AN266" s="138"/>
      <c r="AO266" s="138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74">
        <f>SUM(BB267:BB271)</f>
        <v>51</v>
      </c>
      <c r="BC266" s="74">
        <f>SUM(BC267:BC271)</f>
        <v>99.999999999999986</v>
      </c>
    </row>
    <row r="267" spans="1:55">
      <c r="A267" s="71" t="s">
        <v>61</v>
      </c>
      <c r="B267" s="58">
        <v>1</v>
      </c>
      <c r="C267" s="58">
        <v>1</v>
      </c>
      <c r="D267" s="58">
        <v>1</v>
      </c>
      <c r="E267" s="58"/>
      <c r="F267" s="58">
        <v>1</v>
      </c>
      <c r="G267" s="58">
        <v>1</v>
      </c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>
        <v>1</v>
      </c>
      <c r="AA267" s="58"/>
      <c r="AB267" s="58">
        <v>1</v>
      </c>
      <c r="AC267" s="58"/>
      <c r="AD267" s="58">
        <v>1</v>
      </c>
      <c r="AE267" s="58">
        <v>1</v>
      </c>
      <c r="AF267" s="58"/>
      <c r="AG267" s="58">
        <v>1</v>
      </c>
      <c r="AH267" s="58"/>
      <c r="AI267" s="58"/>
      <c r="AJ267" s="58"/>
      <c r="AK267" s="58">
        <v>1</v>
      </c>
      <c r="AL267" s="58">
        <v>1</v>
      </c>
      <c r="AM267" s="58">
        <v>1</v>
      </c>
      <c r="AN267" s="58"/>
      <c r="AO267" s="58"/>
      <c r="AP267" s="58"/>
      <c r="AQ267" s="58"/>
      <c r="AR267" s="58"/>
      <c r="AS267" s="58"/>
      <c r="AT267" s="58"/>
      <c r="AU267" s="58">
        <v>1</v>
      </c>
      <c r="AV267" s="58"/>
      <c r="AW267" s="58"/>
      <c r="AX267" s="58"/>
      <c r="AY267" s="58"/>
      <c r="AZ267" s="58"/>
      <c r="BA267" s="58"/>
      <c r="BB267" s="58">
        <f>SUM(C267:BA267)</f>
        <v>13</v>
      </c>
      <c r="BC267" s="157">
        <f>BB267/BB$33*100</f>
        <v>25.490196078431371</v>
      </c>
    </row>
    <row r="268" spans="1:55">
      <c r="A268" s="71" t="s">
        <v>62</v>
      </c>
      <c r="B268" s="58">
        <v>2</v>
      </c>
      <c r="C268" s="58"/>
      <c r="D268" s="58"/>
      <c r="E268" s="58">
        <v>1</v>
      </c>
      <c r="F268" s="58"/>
      <c r="G268" s="58"/>
      <c r="H268" s="58"/>
      <c r="I268" s="58">
        <v>1</v>
      </c>
      <c r="J268" s="58">
        <v>1</v>
      </c>
      <c r="K268" s="58"/>
      <c r="L268" s="58">
        <v>1</v>
      </c>
      <c r="M268" s="58">
        <v>1</v>
      </c>
      <c r="N268" s="58"/>
      <c r="O268" s="58"/>
      <c r="P268" s="58">
        <v>1</v>
      </c>
      <c r="Q268" s="58"/>
      <c r="R268" s="58"/>
      <c r="S268" s="58"/>
      <c r="T268" s="58">
        <v>1</v>
      </c>
      <c r="U268" s="58">
        <v>1</v>
      </c>
      <c r="V268" s="58"/>
      <c r="W268" s="58"/>
      <c r="X268" s="58">
        <v>1</v>
      </c>
      <c r="Y268" s="58">
        <v>1</v>
      </c>
      <c r="Z268" s="58"/>
      <c r="AA268" s="58"/>
      <c r="AB268" s="58"/>
      <c r="AC268" s="58"/>
      <c r="AD268" s="58"/>
      <c r="AE268" s="58"/>
      <c r="AF268" s="58">
        <v>1</v>
      </c>
      <c r="AG268" s="58"/>
      <c r="AH268" s="58"/>
      <c r="AI268" s="58">
        <v>1</v>
      </c>
      <c r="AJ268" s="58"/>
      <c r="AK268" s="58"/>
      <c r="AL268" s="58"/>
      <c r="AM268" s="58"/>
      <c r="AN268" s="58">
        <v>1</v>
      </c>
      <c r="AO268" s="58"/>
      <c r="AP268" s="58">
        <v>1</v>
      </c>
      <c r="AQ268" s="58">
        <v>1</v>
      </c>
      <c r="AR268" s="58"/>
      <c r="AS268" s="58"/>
      <c r="AT268" s="58"/>
      <c r="AU268" s="58"/>
      <c r="AV268" s="58">
        <v>1</v>
      </c>
      <c r="AW268" s="58">
        <v>1</v>
      </c>
      <c r="AX268" s="58">
        <v>1</v>
      </c>
      <c r="AY268" s="58">
        <v>1</v>
      </c>
      <c r="AZ268" s="58">
        <v>1</v>
      </c>
      <c r="BA268" s="58">
        <v>1</v>
      </c>
      <c r="BB268" s="58">
        <f>SUM(C268:BA268)</f>
        <v>21</v>
      </c>
      <c r="BC268" s="157">
        <f t="shared" ref="BC268:BC271" si="43">BB268/BB$33*100</f>
        <v>41.17647058823529</v>
      </c>
    </row>
    <row r="269" spans="1:55">
      <c r="A269" s="71" t="s">
        <v>63</v>
      </c>
      <c r="B269" s="58">
        <v>3</v>
      </c>
      <c r="C269" s="58"/>
      <c r="D269" s="58"/>
      <c r="E269" s="58"/>
      <c r="F269" s="58"/>
      <c r="G269" s="58"/>
      <c r="H269" s="58"/>
      <c r="I269" s="58"/>
      <c r="J269" s="58"/>
      <c r="K269" s="58">
        <v>1</v>
      </c>
      <c r="L269" s="58"/>
      <c r="M269" s="58"/>
      <c r="N269" s="58"/>
      <c r="O269" s="58">
        <v>1</v>
      </c>
      <c r="P269" s="58"/>
      <c r="Q269" s="58"/>
      <c r="R269" s="58"/>
      <c r="S269" s="58">
        <v>1</v>
      </c>
      <c r="T269" s="58"/>
      <c r="U269" s="58"/>
      <c r="V269" s="58">
        <v>1</v>
      </c>
      <c r="W269" s="58">
        <v>1</v>
      </c>
      <c r="X269" s="58"/>
      <c r="Y269" s="58"/>
      <c r="Z269" s="58"/>
      <c r="AA269" s="58">
        <v>1</v>
      </c>
      <c r="AB269" s="58"/>
      <c r="AC269" s="58"/>
      <c r="AD269" s="58"/>
      <c r="AE269" s="58"/>
      <c r="AF269" s="58"/>
      <c r="AG269" s="58"/>
      <c r="AH269" s="58"/>
      <c r="AI269" s="58"/>
      <c r="AJ269" s="58">
        <v>1</v>
      </c>
      <c r="AK269" s="58"/>
      <c r="AL269" s="58"/>
      <c r="AM269" s="58"/>
      <c r="AN269" s="58"/>
      <c r="AO269" s="58"/>
      <c r="AP269" s="58"/>
      <c r="AQ269" s="58"/>
      <c r="AR269" s="58">
        <v>1</v>
      </c>
      <c r="AS269" s="58"/>
      <c r="AT269" s="58"/>
      <c r="AU269" s="58"/>
      <c r="AV269" s="58"/>
      <c r="AW269" s="58"/>
      <c r="AX269" s="58"/>
      <c r="AY269" s="58"/>
      <c r="AZ269" s="58"/>
      <c r="BA269" s="58"/>
      <c r="BB269" s="58">
        <f>SUM(C269:BA269)</f>
        <v>8</v>
      </c>
      <c r="BC269" s="157">
        <f t="shared" si="43"/>
        <v>15.686274509803921</v>
      </c>
    </row>
    <row r="270" spans="1:55">
      <c r="A270" s="71" t="s">
        <v>64</v>
      </c>
      <c r="B270" s="58">
        <v>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>
        <v>1</v>
      </c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>
        <v>1</v>
      </c>
      <c r="AT270" s="58">
        <v>1</v>
      </c>
      <c r="AU270" s="58"/>
      <c r="AV270" s="58"/>
      <c r="AW270" s="58"/>
      <c r="AX270" s="58"/>
      <c r="AY270" s="58"/>
      <c r="AZ270" s="58"/>
      <c r="BA270" s="58"/>
      <c r="BB270" s="58">
        <f>SUM(C270:BA270)</f>
        <v>3</v>
      </c>
      <c r="BC270" s="157">
        <f t="shared" si="43"/>
        <v>5.8823529411764701</v>
      </c>
    </row>
    <row r="271" spans="1:55">
      <c r="A271" s="71" t="s">
        <v>38</v>
      </c>
      <c r="B271" s="58">
        <v>5</v>
      </c>
      <c r="C271" s="58"/>
      <c r="D271" s="58"/>
      <c r="E271" s="58"/>
      <c r="F271" s="58"/>
      <c r="G271" s="58"/>
      <c r="H271" s="58">
        <v>1</v>
      </c>
      <c r="I271" s="58"/>
      <c r="J271" s="58"/>
      <c r="K271" s="58"/>
      <c r="L271" s="58"/>
      <c r="M271" s="58"/>
      <c r="N271" s="58">
        <v>1</v>
      </c>
      <c r="O271" s="58"/>
      <c r="P271" s="58"/>
      <c r="Q271" s="58">
        <v>1</v>
      </c>
      <c r="R271" s="58">
        <v>1</v>
      </c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>
        <v>1</v>
      </c>
      <c r="AI271" s="58"/>
      <c r="AJ271" s="58"/>
      <c r="AK271" s="58"/>
      <c r="AL271" s="58"/>
      <c r="AM271" s="58"/>
      <c r="AN271" s="58"/>
      <c r="AO271" s="58">
        <v>1</v>
      </c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>
        <f>SUM(C271:BA271)</f>
        <v>6</v>
      </c>
      <c r="BC271" s="157">
        <f t="shared" si="43"/>
        <v>11.76470588235294</v>
      </c>
    </row>
    <row r="272" spans="1:55" s="75" customFormat="1" ht="21" customHeight="1">
      <c r="A272" s="168" t="s">
        <v>261</v>
      </c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70"/>
      <c r="Q272" s="106"/>
      <c r="R272" s="118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40"/>
      <c r="AJ272" s="140"/>
      <c r="AK272" s="140"/>
      <c r="AL272" s="140"/>
      <c r="AM272" s="140"/>
      <c r="AN272" s="140"/>
      <c r="AO272" s="140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74">
        <f>SUM(BB273:BB277)</f>
        <v>51</v>
      </c>
      <c r="BC272" s="74">
        <f>SUM(BC273:BC277)</f>
        <v>100</v>
      </c>
    </row>
    <row r="273" spans="1:55">
      <c r="A273" s="71" t="s">
        <v>61</v>
      </c>
      <c r="B273" s="58">
        <v>1</v>
      </c>
      <c r="C273" s="58">
        <v>1</v>
      </c>
      <c r="D273" s="58">
        <v>1</v>
      </c>
      <c r="E273" s="58"/>
      <c r="F273" s="58">
        <v>1</v>
      </c>
      <c r="G273" s="58">
        <v>1</v>
      </c>
      <c r="H273" s="58"/>
      <c r="I273" s="58"/>
      <c r="J273" s="58"/>
      <c r="K273" s="58"/>
      <c r="L273" s="58">
        <v>1</v>
      </c>
      <c r="M273" s="58"/>
      <c r="N273" s="58"/>
      <c r="O273" s="58">
        <v>1</v>
      </c>
      <c r="P273" s="58"/>
      <c r="Q273" s="58">
        <v>1</v>
      </c>
      <c r="R273" s="58"/>
      <c r="S273" s="58"/>
      <c r="T273" s="58"/>
      <c r="U273" s="58"/>
      <c r="V273" s="58"/>
      <c r="W273" s="58"/>
      <c r="X273" s="58"/>
      <c r="Y273" s="58">
        <v>1</v>
      </c>
      <c r="Z273" s="58">
        <v>1</v>
      </c>
      <c r="AA273" s="58"/>
      <c r="AB273" s="58"/>
      <c r="AC273" s="58"/>
      <c r="AD273" s="58">
        <v>1</v>
      </c>
      <c r="AE273" s="58"/>
      <c r="AF273" s="58"/>
      <c r="AG273" s="58"/>
      <c r="AH273" s="58"/>
      <c r="AI273" s="58"/>
      <c r="AJ273" s="58"/>
      <c r="AK273" s="58"/>
      <c r="AL273" s="58">
        <v>1</v>
      </c>
      <c r="AM273" s="58"/>
      <c r="AN273" s="58"/>
      <c r="AO273" s="58"/>
      <c r="AP273" s="58"/>
      <c r="AQ273" s="58"/>
      <c r="AR273" s="58"/>
      <c r="AS273" s="58"/>
      <c r="AT273" s="58"/>
      <c r="AU273" s="58">
        <v>1</v>
      </c>
      <c r="AV273" s="58"/>
      <c r="AW273" s="58"/>
      <c r="AX273" s="58"/>
      <c r="AY273" s="58">
        <v>1</v>
      </c>
      <c r="AZ273" s="58"/>
      <c r="BA273" s="58"/>
      <c r="BB273" s="58">
        <f>SUM(C273:BA273)</f>
        <v>13</v>
      </c>
      <c r="BC273" s="157">
        <f>BB273/BB$33*100</f>
        <v>25.490196078431371</v>
      </c>
    </row>
    <row r="274" spans="1:55">
      <c r="A274" s="71" t="s">
        <v>62</v>
      </c>
      <c r="B274" s="58">
        <v>2</v>
      </c>
      <c r="C274" s="58"/>
      <c r="D274" s="58"/>
      <c r="E274" s="58">
        <v>1</v>
      </c>
      <c r="F274" s="58"/>
      <c r="G274" s="58"/>
      <c r="H274" s="58"/>
      <c r="I274" s="58">
        <v>1</v>
      </c>
      <c r="J274" s="58">
        <v>1</v>
      </c>
      <c r="K274" s="58"/>
      <c r="L274" s="58"/>
      <c r="M274" s="58"/>
      <c r="N274" s="58"/>
      <c r="O274" s="58"/>
      <c r="P274" s="58">
        <v>1</v>
      </c>
      <c r="Q274" s="58"/>
      <c r="R274" s="58"/>
      <c r="S274" s="58"/>
      <c r="T274" s="58"/>
      <c r="U274" s="58">
        <v>1</v>
      </c>
      <c r="V274" s="58"/>
      <c r="W274" s="58"/>
      <c r="X274" s="58">
        <v>1</v>
      </c>
      <c r="Y274" s="58"/>
      <c r="Z274" s="58"/>
      <c r="AA274" s="58"/>
      <c r="AB274" s="58"/>
      <c r="AC274" s="58"/>
      <c r="AD274" s="58"/>
      <c r="AE274" s="58"/>
      <c r="AF274" s="58">
        <v>1</v>
      </c>
      <c r="AG274" s="58">
        <v>1</v>
      </c>
      <c r="AH274" s="58"/>
      <c r="AI274" s="58"/>
      <c r="AJ274" s="58">
        <v>1</v>
      </c>
      <c r="AK274" s="58"/>
      <c r="AL274" s="58"/>
      <c r="AM274" s="58"/>
      <c r="AN274" s="58">
        <v>1</v>
      </c>
      <c r="AO274" s="58"/>
      <c r="AP274" s="58"/>
      <c r="AQ274" s="58">
        <v>1</v>
      </c>
      <c r="AR274" s="58"/>
      <c r="AS274" s="58"/>
      <c r="AT274" s="58"/>
      <c r="AU274" s="58"/>
      <c r="AV274" s="58"/>
      <c r="AW274" s="58">
        <v>1</v>
      </c>
      <c r="AX274" s="58"/>
      <c r="AY274" s="58"/>
      <c r="AZ274" s="58"/>
      <c r="BA274" s="58"/>
      <c r="BB274" s="58">
        <f>SUM(C274:BA274)</f>
        <v>12</v>
      </c>
      <c r="BC274" s="157">
        <f t="shared" ref="BC274:BC277" si="44">BB274/BB$33*100</f>
        <v>23.52941176470588</v>
      </c>
    </row>
    <row r="275" spans="1:55">
      <c r="A275" s="71" t="s">
        <v>63</v>
      </c>
      <c r="B275" s="58">
        <v>3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>
        <v>1</v>
      </c>
      <c r="N275" s="58"/>
      <c r="O275" s="58"/>
      <c r="P275" s="58"/>
      <c r="Q275" s="58"/>
      <c r="R275" s="58"/>
      <c r="S275" s="58">
        <v>1</v>
      </c>
      <c r="T275" s="58">
        <v>1</v>
      </c>
      <c r="U275" s="58"/>
      <c r="V275" s="58">
        <v>1</v>
      </c>
      <c r="W275" s="58">
        <v>1</v>
      </c>
      <c r="X275" s="58"/>
      <c r="Y275" s="58"/>
      <c r="Z275" s="58"/>
      <c r="AA275" s="58"/>
      <c r="AB275" s="58"/>
      <c r="AC275" s="58">
        <v>1</v>
      </c>
      <c r="AD275" s="58"/>
      <c r="AE275" s="58"/>
      <c r="AF275" s="58"/>
      <c r="AG275" s="58"/>
      <c r="AH275" s="58"/>
      <c r="AI275" s="58">
        <v>1</v>
      </c>
      <c r="AJ275" s="58"/>
      <c r="AK275" s="58"/>
      <c r="AL275" s="58"/>
      <c r="AM275" s="58">
        <v>1</v>
      </c>
      <c r="AN275" s="58"/>
      <c r="AO275" s="58"/>
      <c r="AP275" s="58">
        <v>1</v>
      </c>
      <c r="AQ275" s="58"/>
      <c r="AR275" s="58">
        <v>1</v>
      </c>
      <c r="AS275" s="58"/>
      <c r="AT275" s="58"/>
      <c r="AU275" s="58"/>
      <c r="AV275" s="58">
        <v>1</v>
      </c>
      <c r="AW275" s="58"/>
      <c r="AX275" s="58">
        <v>1</v>
      </c>
      <c r="AY275" s="58"/>
      <c r="AZ275" s="58"/>
      <c r="BA275" s="58"/>
      <c r="BB275" s="58">
        <f>SUM(C275:BA275)</f>
        <v>12</v>
      </c>
      <c r="BC275" s="157">
        <f t="shared" si="44"/>
        <v>23.52941176470588</v>
      </c>
    </row>
    <row r="276" spans="1:55">
      <c r="A276" s="71" t="s">
        <v>64</v>
      </c>
      <c r="B276" s="58">
        <v>4</v>
      </c>
      <c r="C276" s="58"/>
      <c r="D276" s="58"/>
      <c r="E276" s="58"/>
      <c r="F276" s="58"/>
      <c r="G276" s="58"/>
      <c r="H276" s="58"/>
      <c r="I276" s="58"/>
      <c r="J276" s="58"/>
      <c r="K276" s="58">
        <v>1</v>
      </c>
      <c r="L276" s="58"/>
      <c r="M276" s="58"/>
      <c r="N276" s="58">
        <v>1</v>
      </c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>
        <v>1</v>
      </c>
      <c r="AB276" s="58"/>
      <c r="AC276" s="58"/>
      <c r="AD276" s="58"/>
      <c r="AE276" s="58">
        <v>1</v>
      </c>
      <c r="AF276" s="58"/>
      <c r="AG276" s="58"/>
      <c r="AH276" s="58"/>
      <c r="AI276" s="58"/>
      <c r="AJ276" s="58"/>
      <c r="AK276" s="58"/>
      <c r="AL276" s="58"/>
      <c r="AM276" s="58"/>
      <c r="AN276" s="58"/>
      <c r="AO276" s="58">
        <v>1</v>
      </c>
      <c r="AP276" s="58"/>
      <c r="AQ276" s="58"/>
      <c r="AR276" s="58"/>
      <c r="AS276" s="58">
        <v>1</v>
      </c>
      <c r="AT276" s="58">
        <v>1</v>
      </c>
      <c r="AU276" s="58"/>
      <c r="AV276" s="58"/>
      <c r="AW276" s="58"/>
      <c r="AX276" s="58"/>
      <c r="AY276" s="58"/>
      <c r="AZ276" s="58"/>
      <c r="BA276" s="58">
        <v>1</v>
      </c>
      <c r="BB276" s="58">
        <f>SUM(C276:BA276)</f>
        <v>8</v>
      </c>
      <c r="BC276" s="157">
        <f t="shared" si="44"/>
        <v>15.686274509803921</v>
      </c>
    </row>
    <row r="277" spans="1:55">
      <c r="A277" s="71" t="s">
        <v>38</v>
      </c>
      <c r="B277" s="58">
        <v>5</v>
      </c>
      <c r="C277" s="58"/>
      <c r="D277" s="58"/>
      <c r="E277" s="58"/>
      <c r="F277" s="58"/>
      <c r="G277" s="58"/>
      <c r="H277" s="58">
        <v>1</v>
      </c>
      <c r="I277" s="58"/>
      <c r="J277" s="58"/>
      <c r="K277" s="58"/>
      <c r="L277" s="58"/>
      <c r="M277" s="58"/>
      <c r="N277" s="58"/>
      <c r="O277" s="58"/>
      <c r="P277" s="58"/>
      <c r="Q277" s="58"/>
      <c r="R277" s="58">
        <v>1</v>
      </c>
      <c r="S277" s="58"/>
      <c r="T277" s="58"/>
      <c r="U277" s="58"/>
      <c r="V277" s="58"/>
      <c r="W277" s="58"/>
      <c r="X277" s="58"/>
      <c r="Y277" s="58"/>
      <c r="Z277" s="58"/>
      <c r="AA277" s="58"/>
      <c r="AB277" s="58">
        <v>1</v>
      </c>
      <c r="AC277" s="58"/>
      <c r="AD277" s="58"/>
      <c r="AE277" s="58"/>
      <c r="AF277" s="58"/>
      <c r="AG277" s="58"/>
      <c r="AH277" s="58">
        <v>1</v>
      </c>
      <c r="AI277" s="58"/>
      <c r="AJ277" s="58"/>
      <c r="AK277" s="58">
        <v>1</v>
      </c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>
        <v>1</v>
      </c>
      <c r="BA277" s="58"/>
      <c r="BB277" s="58">
        <f>SUM(C277:BA277)</f>
        <v>6</v>
      </c>
      <c r="BC277" s="157">
        <f t="shared" si="44"/>
        <v>11.76470588235294</v>
      </c>
    </row>
    <row r="278" spans="1:55" s="75" customFormat="1">
      <c r="A278" s="164" t="s">
        <v>59</v>
      </c>
      <c r="B278" s="165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90"/>
      <c r="O278" s="90"/>
      <c r="P278" s="77"/>
      <c r="Q278" s="102"/>
      <c r="R278" s="116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  <c r="AD278" s="127"/>
      <c r="AE278" s="127"/>
      <c r="AF278" s="127"/>
      <c r="AG278" s="127"/>
      <c r="AH278" s="127"/>
      <c r="AI278" s="138"/>
      <c r="AJ278" s="138"/>
      <c r="AK278" s="138"/>
      <c r="AL278" s="138"/>
      <c r="AM278" s="138"/>
      <c r="AN278" s="138"/>
      <c r="AO278" s="138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74">
        <f>SUM(BB279:BB283)</f>
        <v>51</v>
      </c>
      <c r="BC278" s="74">
        <f>SUM(BC279:BC283)</f>
        <v>100.00000000000001</v>
      </c>
    </row>
    <row r="279" spans="1:55">
      <c r="A279" s="71" t="s">
        <v>61</v>
      </c>
      <c r="B279" s="58">
        <v>1</v>
      </c>
      <c r="C279" s="58">
        <v>1</v>
      </c>
      <c r="D279" s="58"/>
      <c r="E279" s="58"/>
      <c r="F279" s="58"/>
      <c r="G279" s="58">
        <v>1</v>
      </c>
      <c r="H279" s="58"/>
      <c r="I279" s="58"/>
      <c r="J279" s="58"/>
      <c r="K279" s="58"/>
      <c r="L279" s="58"/>
      <c r="M279" s="58"/>
      <c r="N279" s="58"/>
      <c r="O279" s="58">
        <v>1</v>
      </c>
      <c r="P279" s="58"/>
      <c r="Q279" s="58">
        <v>1</v>
      </c>
      <c r="R279" s="58"/>
      <c r="S279" s="58"/>
      <c r="T279" s="58">
        <v>1</v>
      </c>
      <c r="U279" s="58"/>
      <c r="V279" s="58"/>
      <c r="W279" s="58"/>
      <c r="X279" s="58"/>
      <c r="Y279" s="58">
        <v>1</v>
      </c>
      <c r="Z279" s="58">
        <v>1</v>
      </c>
      <c r="AA279" s="58"/>
      <c r="AB279" s="58"/>
      <c r="AC279" s="58"/>
      <c r="AD279" s="58">
        <v>1</v>
      </c>
      <c r="AE279" s="58">
        <v>1</v>
      </c>
      <c r="AF279" s="58"/>
      <c r="AG279" s="58"/>
      <c r="AH279" s="58"/>
      <c r="AI279" s="58">
        <v>1</v>
      </c>
      <c r="AJ279" s="58"/>
      <c r="AK279" s="58">
        <v>1</v>
      </c>
      <c r="AL279" s="58">
        <v>1</v>
      </c>
      <c r="AM279" s="58">
        <v>1</v>
      </c>
      <c r="AN279" s="58">
        <v>1</v>
      </c>
      <c r="AO279" s="58"/>
      <c r="AP279" s="58">
        <v>1</v>
      </c>
      <c r="AQ279" s="58"/>
      <c r="AR279" s="58"/>
      <c r="AS279" s="58"/>
      <c r="AT279" s="58"/>
      <c r="AU279" s="58">
        <v>1</v>
      </c>
      <c r="AV279" s="58">
        <v>1</v>
      </c>
      <c r="AW279" s="58"/>
      <c r="AX279" s="58"/>
      <c r="AY279" s="58">
        <v>1</v>
      </c>
      <c r="AZ279" s="58"/>
      <c r="BA279" s="58"/>
      <c r="BB279" s="58">
        <f>SUM(C279:BA279)</f>
        <v>18</v>
      </c>
      <c r="BC279" s="157">
        <f>BB279/BB$33*100</f>
        <v>35.294117647058826</v>
      </c>
    </row>
    <row r="280" spans="1:55">
      <c r="A280" s="71" t="s">
        <v>62</v>
      </c>
      <c r="B280" s="58">
        <v>2</v>
      </c>
      <c r="C280" s="58"/>
      <c r="D280" s="58">
        <v>1</v>
      </c>
      <c r="E280" s="58">
        <v>1</v>
      </c>
      <c r="F280" s="58"/>
      <c r="G280" s="58"/>
      <c r="H280" s="58"/>
      <c r="I280" s="58">
        <v>1</v>
      </c>
      <c r="J280" s="58">
        <v>1</v>
      </c>
      <c r="K280" s="58">
        <v>1</v>
      </c>
      <c r="L280" s="58">
        <v>1</v>
      </c>
      <c r="M280" s="58"/>
      <c r="N280" s="58"/>
      <c r="O280" s="58"/>
      <c r="P280" s="58">
        <v>1</v>
      </c>
      <c r="Q280" s="58"/>
      <c r="R280" s="58"/>
      <c r="S280" s="58">
        <v>1</v>
      </c>
      <c r="T280" s="58"/>
      <c r="U280" s="58">
        <v>1</v>
      </c>
      <c r="V280" s="58"/>
      <c r="W280" s="58">
        <v>1</v>
      </c>
      <c r="X280" s="58"/>
      <c r="Y280" s="58"/>
      <c r="Z280" s="58"/>
      <c r="AA280" s="58"/>
      <c r="AB280" s="58">
        <v>1</v>
      </c>
      <c r="AC280" s="58">
        <v>1</v>
      </c>
      <c r="AD280" s="58"/>
      <c r="AE280" s="58"/>
      <c r="AF280" s="58">
        <v>1</v>
      </c>
      <c r="AG280" s="58"/>
      <c r="AH280" s="58"/>
      <c r="AI280" s="58"/>
      <c r="AJ280" s="58">
        <v>1</v>
      </c>
      <c r="AK280" s="58"/>
      <c r="AL280" s="58"/>
      <c r="AM280" s="58"/>
      <c r="AN280" s="58"/>
      <c r="AO280" s="58"/>
      <c r="AP280" s="58"/>
      <c r="AQ280" s="58">
        <v>1</v>
      </c>
      <c r="AR280" s="58">
        <v>1</v>
      </c>
      <c r="AS280" s="58"/>
      <c r="AT280" s="58"/>
      <c r="AU280" s="58"/>
      <c r="AV280" s="58"/>
      <c r="AW280" s="58">
        <v>1</v>
      </c>
      <c r="AX280" s="58">
        <v>1</v>
      </c>
      <c r="AY280" s="58"/>
      <c r="AZ280" s="58"/>
      <c r="BA280" s="58">
        <v>1</v>
      </c>
      <c r="BB280" s="58">
        <f>SUM(C280:BA280)</f>
        <v>19</v>
      </c>
      <c r="BC280" s="157">
        <f t="shared" ref="BC280:BC283" si="45">BB280/BB$33*100</f>
        <v>37.254901960784316</v>
      </c>
    </row>
    <row r="281" spans="1:55">
      <c r="A281" s="71" t="s">
        <v>63</v>
      </c>
      <c r="B281" s="58">
        <v>3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>
        <v>1</v>
      </c>
      <c r="N281" s="58"/>
      <c r="O281" s="58"/>
      <c r="P281" s="58"/>
      <c r="Q281" s="58"/>
      <c r="R281" s="58"/>
      <c r="S281" s="58"/>
      <c r="T281" s="58"/>
      <c r="U281" s="58"/>
      <c r="V281" s="58">
        <v>1</v>
      </c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>
        <v>1</v>
      </c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>
        <v>1</v>
      </c>
      <c r="AT281" s="58"/>
      <c r="AU281" s="58"/>
      <c r="AV281" s="58"/>
      <c r="AW281" s="58"/>
      <c r="AX281" s="58"/>
      <c r="AY281" s="58"/>
      <c r="AZ281" s="58"/>
      <c r="BA281" s="58"/>
      <c r="BB281" s="58">
        <f>SUM(C281:BA281)</f>
        <v>4</v>
      </c>
      <c r="BC281" s="157">
        <f t="shared" si="45"/>
        <v>7.8431372549019605</v>
      </c>
    </row>
    <row r="282" spans="1:55">
      <c r="A282" s="71" t="s">
        <v>64</v>
      </c>
      <c r="B282" s="58">
        <v>4</v>
      </c>
      <c r="C282" s="58"/>
      <c r="D282" s="58"/>
      <c r="E282" s="58"/>
      <c r="F282" s="58">
        <v>1</v>
      </c>
      <c r="G282" s="58"/>
      <c r="H282" s="58"/>
      <c r="I282" s="58"/>
      <c r="J282" s="58"/>
      <c r="K282" s="58"/>
      <c r="L282" s="58"/>
      <c r="M282" s="58"/>
      <c r="N282" s="58">
        <v>1</v>
      </c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>
        <v>1</v>
      </c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>
        <v>1</v>
      </c>
      <c r="AP282" s="58"/>
      <c r="AQ282" s="58"/>
      <c r="AR282" s="58"/>
      <c r="AS282" s="58"/>
      <c r="AT282" s="58">
        <v>1</v>
      </c>
      <c r="AU282" s="58"/>
      <c r="AV282" s="58"/>
      <c r="AW282" s="58"/>
      <c r="AX282" s="58"/>
      <c r="AY282" s="58"/>
      <c r="AZ282" s="58">
        <v>1</v>
      </c>
      <c r="BA282" s="58"/>
      <c r="BB282" s="58">
        <f>SUM(C282:BA282)</f>
        <v>6</v>
      </c>
      <c r="BC282" s="157">
        <f t="shared" si="45"/>
        <v>11.76470588235294</v>
      </c>
    </row>
    <row r="283" spans="1:55">
      <c r="A283" s="71" t="s">
        <v>38</v>
      </c>
      <c r="B283" s="58">
        <v>5</v>
      </c>
      <c r="C283" s="58"/>
      <c r="D283" s="58"/>
      <c r="E283" s="58"/>
      <c r="F283" s="58"/>
      <c r="G283" s="58"/>
      <c r="H283" s="58">
        <v>1</v>
      </c>
      <c r="I283" s="58"/>
      <c r="J283" s="58"/>
      <c r="K283" s="58"/>
      <c r="L283" s="58"/>
      <c r="M283" s="58"/>
      <c r="N283" s="58"/>
      <c r="O283" s="58"/>
      <c r="P283" s="58"/>
      <c r="Q283" s="58"/>
      <c r="R283" s="58">
        <v>1</v>
      </c>
      <c r="S283" s="58"/>
      <c r="T283" s="58"/>
      <c r="U283" s="58"/>
      <c r="V283" s="58"/>
      <c r="W283" s="58"/>
      <c r="X283" s="58">
        <v>1</v>
      </c>
      <c r="Y283" s="58"/>
      <c r="Z283" s="58"/>
      <c r="AA283" s="58"/>
      <c r="AB283" s="58"/>
      <c r="AC283" s="58"/>
      <c r="AD283" s="58"/>
      <c r="AE283" s="58"/>
      <c r="AF283" s="58"/>
      <c r="AG283" s="58"/>
      <c r="AH283" s="58">
        <v>1</v>
      </c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>
        <f>SUM(C283:BA283)</f>
        <v>4</v>
      </c>
      <c r="BC283" s="157">
        <f t="shared" si="45"/>
        <v>7.8431372549019605</v>
      </c>
    </row>
    <row r="284" spans="1:55" s="75" customFormat="1">
      <c r="A284" s="173" t="s">
        <v>60</v>
      </c>
      <c r="B284" s="166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87"/>
      <c r="O284" s="87"/>
      <c r="P284" s="55"/>
      <c r="Q284" s="103"/>
      <c r="R284" s="113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35"/>
      <c r="AJ284" s="135"/>
      <c r="AK284" s="135"/>
      <c r="AL284" s="135"/>
      <c r="AM284" s="135"/>
      <c r="AN284" s="135"/>
      <c r="AO284" s="135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74">
        <f>SUM(BB285:BB289)</f>
        <v>51</v>
      </c>
      <c r="BC284" s="74">
        <f>SUM(BC285:BC289)</f>
        <v>100</v>
      </c>
    </row>
    <row r="285" spans="1:55">
      <c r="A285" s="71" t="s">
        <v>61</v>
      </c>
      <c r="B285" s="58">
        <v>1</v>
      </c>
      <c r="C285" s="58">
        <v>1</v>
      </c>
      <c r="D285" s="58"/>
      <c r="E285" s="58"/>
      <c r="F285" s="58"/>
      <c r="G285" s="58">
        <v>1</v>
      </c>
      <c r="H285" s="58"/>
      <c r="I285" s="58"/>
      <c r="J285" s="58"/>
      <c r="K285" s="58"/>
      <c r="L285" s="58"/>
      <c r="M285" s="58"/>
      <c r="N285" s="58"/>
      <c r="O285" s="58"/>
      <c r="P285" s="58">
        <v>1</v>
      </c>
      <c r="Q285" s="58">
        <v>1</v>
      </c>
      <c r="R285" s="58"/>
      <c r="S285" s="58"/>
      <c r="T285" s="58"/>
      <c r="U285" s="58"/>
      <c r="V285" s="58"/>
      <c r="W285" s="58"/>
      <c r="X285" s="58"/>
      <c r="Y285" s="58"/>
      <c r="Z285" s="58">
        <v>1</v>
      </c>
      <c r="AA285" s="58">
        <v>1</v>
      </c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>
        <f>SUM(C285:BA285)</f>
        <v>6</v>
      </c>
      <c r="BC285" s="157">
        <f>BB285/BB$33*100</f>
        <v>11.76470588235294</v>
      </c>
    </row>
    <row r="286" spans="1:55">
      <c r="A286" s="71" t="s">
        <v>62</v>
      </c>
      <c r="B286" s="58">
        <v>2</v>
      </c>
      <c r="C286" s="58"/>
      <c r="D286" s="58"/>
      <c r="E286" s="58">
        <v>1</v>
      </c>
      <c r="F286" s="58">
        <v>1</v>
      </c>
      <c r="G286" s="58"/>
      <c r="H286" s="58"/>
      <c r="I286" s="58"/>
      <c r="J286" s="58">
        <v>1</v>
      </c>
      <c r="K286" s="58"/>
      <c r="L286" s="58"/>
      <c r="M286" s="58"/>
      <c r="N286" s="58"/>
      <c r="O286" s="58"/>
      <c r="P286" s="58"/>
      <c r="Q286" s="58"/>
      <c r="R286" s="58"/>
      <c r="S286" s="58"/>
      <c r="T286" s="58">
        <v>1</v>
      </c>
      <c r="U286" s="58">
        <v>1</v>
      </c>
      <c r="V286" s="58"/>
      <c r="W286" s="58">
        <v>1</v>
      </c>
      <c r="X286" s="58"/>
      <c r="Y286" s="58"/>
      <c r="Z286" s="58"/>
      <c r="AA286" s="58"/>
      <c r="AB286" s="58"/>
      <c r="AC286" s="58"/>
      <c r="AD286" s="58">
        <v>1</v>
      </c>
      <c r="AE286" s="58"/>
      <c r="AF286" s="58">
        <v>1</v>
      </c>
      <c r="AG286" s="58"/>
      <c r="AH286" s="58"/>
      <c r="AI286" s="58">
        <v>1</v>
      </c>
      <c r="AJ286" s="58"/>
      <c r="AK286" s="58"/>
      <c r="AL286" s="58"/>
      <c r="AM286" s="58"/>
      <c r="AN286" s="58">
        <v>1</v>
      </c>
      <c r="AO286" s="58"/>
      <c r="AP286" s="58">
        <v>1</v>
      </c>
      <c r="AQ286" s="58">
        <v>1</v>
      </c>
      <c r="AR286" s="58"/>
      <c r="AS286" s="58"/>
      <c r="AT286" s="58"/>
      <c r="AU286" s="58">
        <v>1</v>
      </c>
      <c r="AV286" s="58">
        <v>1</v>
      </c>
      <c r="AW286" s="58">
        <v>1</v>
      </c>
      <c r="AX286" s="58"/>
      <c r="AY286" s="58"/>
      <c r="AZ286" s="58"/>
      <c r="BA286" s="58"/>
      <c r="BB286" s="58">
        <f>SUM(C286:BA286)</f>
        <v>15</v>
      </c>
      <c r="BC286" s="157">
        <f t="shared" ref="BC286:BC289" si="46">BB286/BB$33*100</f>
        <v>29.411764705882355</v>
      </c>
    </row>
    <row r="287" spans="1:55">
      <c r="A287" s="71" t="s">
        <v>63</v>
      </c>
      <c r="B287" s="58">
        <v>3</v>
      </c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>
        <v>1</v>
      </c>
      <c r="N287" s="58"/>
      <c r="O287" s="58">
        <v>1</v>
      </c>
      <c r="P287" s="58"/>
      <c r="Q287" s="58"/>
      <c r="R287" s="58"/>
      <c r="S287" s="58">
        <v>1</v>
      </c>
      <c r="T287" s="58"/>
      <c r="U287" s="58"/>
      <c r="V287" s="58">
        <v>1</v>
      </c>
      <c r="W287" s="58"/>
      <c r="X287" s="58"/>
      <c r="Y287" s="58">
        <v>1</v>
      </c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>
        <v>1</v>
      </c>
      <c r="AM287" s="58"/>
      <c r="AN287" s="58"/>
      <c r="AO287" s="58"/>
      <c r="AP287" s="58"/>
      <c r="AQ287" s="58"/>
      <c r="AR287" s="58">
        <v>1</v>
      </c>
      <c r="AS287" s="58"/>
      <c r="AT287" s="58"/>
      <c r="AU287" s="58"/>
      <c r="AV287" s="58"/>
      <c r="AW287" s="58"/>
      <c r="AX287" s="58">
        <v>1</v>
      </c>
      <c r="AY287" s="58"/>
      <c r="AZ287" s="58"/>
      <c r="BA287" s="58">
        <v>1</v>
      </c>
      <c r="BB287" s="58">
        <f>SUM(C287:BA287)</f>
        <v>9</v>
      </c>
      <c r="BC287" s="157">
        <f t="shared" si="46"/>
        <v>17.647058823529413</v>
      </c>
    </row>
    <row r="288" spans="1:55">
      <c r="A288" s="71" t="s">
        <v>64</v>
      </c>
      <c r="B288" s="58">
        <v>4</v>
      </c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>
        <v>1</v>
      </c>
      <c r="O288" s="58"/>
      <c r="P288" s="58"/>
      <c r="Q288" s="58"/>
      <c r="R288" s="58">
        <v>1</v>
      </c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>
        <v>1</v>
      </c>
      <c r="AD288" s="58"/>
      <c r="AE288" s="58">
        <v>1</v>
      </c>
      <c r="AF288" s="58"/>
      <c r="AG288" s="58"/>
      <c r="AH288" s="58"/>
      <c r="AI288" s="58"/>
      <c r="AJ288" s="58">
        <v>1</v>
      </c>
      <c r="AK288" s="58"/>
      <c r="AL288" s="58"/>
      <c r="AM288" s="58"/>
      <c r="AN288" s="58"/>
      <c r="AO288" s="58">
        <v>1</v>
      </c>
      <c r="AP288" s="58"/>
      <c r="AQ288" s="58"/>
      <c r="AR288" s="58"/>
      <c r="AS288" s="58">
        <v>1</v>
      </c>
      <c r="AT288" s="58">
        <v>1</v>
      </c>
      <c r="AU288" s="58"/>
      <c r="AV288" s="58"/>
      <c r="AW288" s="58"/>
      <c r="AX288" s="58"/>
      <c r="AY288" s="58"/>
      <c r="AZ288" s="58"/>
      <c r="BA288" s="58"/>
      <c r="BB288" s="58">
        <f>SUM(C288:BA288)</f>
        <v>8</v>
      </c>
      <c r="BC288" s="157">
        <f t="shared" si="46"/>
        <v>15.686274509803921</v>
      </c>
    </row>
    <row r="289" spans="1:55">
      <c r="A289" s="71" t="s">
        <v>38</v>
      </c>
      <c r="B289" s="58">
        <v>5</v>
      </c>
      <c r="C289" s="58"/>
      <c r="D289" s="58">
        <v>1</v>
      </c>
      <c r="E289" s="58"/>
      <c r="F289" s="58"/>
      <c r="G289" s="58"/>
      <c r="H289" s="58">
        <v>1</v>
      </c>
      <c r="I289" s="58">
        <v>1</v>
      </c>
      <c r="J289" s="58"/>
      <c r="K289" s="58">
        <v>1</v>
      </c>
      <c r="L289" s="58">
        <v>1</v>
      </c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>
        <v>1</v>
      </c>
      <c r="Y289" s="58"/>
      <c r="Z289" s="58"/>
      <c r="AA289" s="58"/>
      <c r="AB289" s="58">
        <v>1</v>
      </c>
      <c r="AC289" s="58"/>
      <c r="AD289" s="58"/>
      <c r="AE289" s="58"/>
      <c r="AF289" s="58"/>
      <c r="AG289" s="58">
        <v>1</v>
      </c>
      <c r="AH289" s="58">
        <v>1</v>
      </c>
      <c r="AI289" s="58"/>
      <c r="AJ289" s="58"/>
      <c r="AK289" s="58">
        <v>1</v>
      </c>
      <c r="AL289" s="58"/>
      <c r="AM289" s="58">
        <v>1</v>
      </c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>
        <v>1</v>
      </c>
      <c r="AZ289" s="58">
        <v>1</v>
      </c>
      <c r="BA289" s="58"/>
      <c r="BB289" s="58">
        <f>SUM(C289:BA289)</f>
        <v>13</v>
      </c>
      <c r="BC289" s="157">
        <f t="shared" si="46"/>
        <v>25.490196078431371</v>
      </c>
    </row>
    <row r="290" spans="1:55">
      <c r="A290" s="173" t="s">
        <v>218</v>
      </c>
      <c r="B290" s="166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87"/>
      <c r="O290" s="87"/>
      <c r="P290" s="61"/>
      <c r="Q290" s="103"/>
      <c r="R290" s="113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35"/>
      <c r="AJ290" s="135"/>
      <c r="AK290" s="135"/>
      <c r="AL290" s="135"/>
      <c r="AM290" s="135"/>
      <c r="AN290" s="135"/>
      <c r="AO290" s="135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74">
        <f>SUM(BB291:BB295)</f>
        <v>51</v>
      </c>
      <c r="BC290" s="74">
        <f>SUM(BC291:BC295)</f>
        <v>100</v>
      </c>
    </row>
    <row r="291" spans="1:55">
      <c r="A291" s="71" t="s">
        <v>61</v>
      </c>
      <c r="B291" s="58">
        <v>1</v>
      </c>
      <c r="C291" s="58">
        <v>1</v>
      </c>
      <c r="D291" s="58"/>
      <c r="E291" s="58"/>
      <c r="F291" s="58">
        <v>1</v>
      </c>
      <c r="G291" s="58">
        <v>1</v>
      </c>
      <c r="H291" s="58"/>
      <c r="I291" s="58">
        <v>1</v>
      </c>
      <c r="J291" s="58"/>
      <c r="K291" s="58"/>
      <c r="L291" s="58"/>
      <c r="M291" s="58"/>
      <c r="N291" s="58"/>
      <c r="O291" s="58">
        <v>1</v>
      </c>
      <c r="P291" s="58">
        <v>1</v>
      </c>
      <c r="Q291" s="58"/>
      <c r="R291" s="58"/>
      <c r="S291" s="58"/>
      <c r="T291" s="58"/>
      <c r="U291" s="58"/>
      <c r="V291" s="58"/>
      <c r="W291" s="58"/>
      <c r="X291" s="58"/>
      <c r="Y291" s="58"/>
      <c r="Z291" s="58">
        <v>1</v>
      </c>
      <c r="AA291" s="58"/>
      <c r="AB291" s="58">
        <v>1</v>
      </c>
      <c r="AC291" s="58"/>
      <c r="AD291" s="58"/>
      <c r="AE291" s="58">
        <v>1</v>
      </c>
      <c r="AF291" s="58"/>
      <c r="AG291" s="58">
        <v>1</v>
      </c>
      <c r="AH291" s="58"/>
      <c r="AI291" s="58"/>
      <c r="AJ291" s="58"/>
      <c r="AK291" s="58"/>
      <c r="AL291" s="58">
        <v>1</v>
      </c>
      <c r="AM291" s="58"/>
      <c r="AN291" s="58"/>
      <c r="AO291" s="58"/>
      <c r="AP291" s="58">
        <v>1</v>
      </c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>
        <f>SUM(C291:BA291)</f>
        <v>12</v>
      </c>
      <c r="BC291" s="157">
        <f>BB291/BB$33*100</f>
        <v>23.52941176470588</v>
      </c>
    </row>
    <row r="292" spans="1:55">
      <c r="A292" s="71" t="s">
        <v>62</v>
      </c>
      <c r="B292" s="58">
        <v>2</v>
      </c>
      <c r="C292" s="58"/>
      <c r="D292" s="58"/>
      <c r="E292" s="58">
        <v>1</v>
      </c>
      <c r="F292" s="58"/>
      <c r="G292" s="58"/>
      <c r="H292" s="58"/>
      <c r="I292" s="58"/>
      <c r="J292" s="58">
        <v>1</v>
      </c>
      <c r="K292" s="58"/>
      <c r="L292" s="58">
        <v>1</v>
      </c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>
        <v>1</v>
      </c>
      <c r="Y292" s="58">
        <v>1</v>
      </c>
      <c r="Z292" s="58"/>
      <c r="AA292" s="58">
        <v>1</v>
      </c>
      <c r="AB292" s="58"/>
      <c r="AC292" s="58"/>
      <c r="AD292" s="58">
        <v>1</v>
      </c>
      <c r="AE292" s="58"/>
      <c r="AF292" s="58">
        <v>1</v>
      </c>
      <c r="AG292" s="58"/>
      <c r="AH292" s="58"/>
      <c r="AI292" s="58"/>
      <c r="AJ292" s="58"/>
      <c r="AK292" s="58">
        <v>1</v>
      </c>
      <c r="AL292" s="58"/>
      <c r="AM292" s="58"/>
      <c r="AN292" s="58">
        <v>1</v>
      </c>
      <c r="AO292" s="58"/>
      <c r="AP292" s="58"/>
      <c r="AQ292" s="58">
        <v>1</v>
      </c>
      <c r="AR292" s="58"/>
      <c r="AS292" s="58"/>
      <c r="AT292" s="58"/>
      <c r="AU292" s="58"/>
      <c r="AV292" s="58">
        <v>1</v>
      </c>
      <c r="AW292" s="58">
        <v>1</v>
      </c>
      <c r="AX292" s="58"/>
      <c r="AY292" s="58"/>
      <c r="AZ292" s="58"/>
      <c r="BA292" s="58">
        <v>1</v>
      </c>
      <c r="BB292" s="58">
        <f>SUM(C292:BA292)</f>
        <v>14</v>
      </c>
      <c r="BC292" s="157">
        <f t="shared" ref="BC292:BC295" si="47">BB292/BB$33*100</f>
        <v>27.450980392156865</v>
      </c>
    </row>
    <row r="293" spans="1:55">
      <c r="A293" s="71" t="s">
        <v>63</v>
      </c>
      <c r="B293" s="58">
        <v>3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>
        <v>1</v>
      </c>
      <c r="T293" s="58">
        <v>1</v>
      </c>
      <c r="U293" s="58">
        <v>1</v>
      </c>
      <c r="V293" s="58">
        <v>1</v>
      </c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>
        <v>1</v>
      </c>
      <c r="AJ293" s="58"/>
      <c r="AK293" s="58"/>
      <c r="AL293" s="58"/>
      <c r="AM293" s="58"/>
      <c r="AN293" s="58"/>
      <c r="AO293" s="58"/>
      <c r="AP293" s="58"/>
      <c r="AQ293" s="58"/>
      <c r="AR293" s="58">
        <v>1</v>
      </c>
      <c r="AS293" s="58"/>
      <c r="AT293" s="58"/>
      <c r="AU293" s="58">
        <v>1</v>
      </c>
      <c r="AV293" s="58"/>
      <c r="AW293" s="58"/>
      <c r="AX293" s="58">
        <v>1</v>
      </c>
      <c r="AY293" s="58"/>
      <c r="AZ293" s="58">
        <v>1</v>
      </c>
      <c r="BA293" s="58"/>
      <c r="BB293" s="58">
        <f>SUM(C293:BA293)</f>
        <v>9</v>
      </c>
      <c r="BC293" s="157">
        <f t="shared" si="47"/>
        <v>17.647058823529413</v>
      </c>
    </row>
    <row r="294" spans="1:55">
      <c r="A294" s="71" t="s">
        <v>64</v>
      </c>
      <c r="B294" s="58">
        <v>4</v>
      </c>
      <c r="C294" s="58"/>
      <c r="D294" s="58"/>
      <c r="E294" s="58"/>
      <c r="F294" s="58"/>
      <c r="G294" s="58"/>
      <c r="H294" s="58"/>
      <c r="I294" s="58"/>
      <c r="J294" s="58"/>
      <c r="K294" s="58">
        <v>1</v>
      </c>
      <c r="L294" s="58"/>
      <c r="M294" s="58"/>
      <c r="N294" s="58"/>
      <c r="O294" s="58"/>
      <c r="P294" s="58"/>
      <c r="Q294" s="58"/>
      <c r="R294" s="58">
        <v>1</v>
      </c>
      <c r="S294" s="58"/>
      <c r="T294" s="58"/>
      <c r="U294" s="58"/>
      <c r="V294" s="58"/>
      <c r="W294" s="58">
        <v>1</v>
      </c>
      <c r="X294" s="58"/>
      <c r="Y294" s="58"/>
      <c r="Z294" s="58"/>
      <c r="AA294" s="58"/>
      <c r="AB294" s="58"/>
      <c r="AC294" s="58">
        <v>1</v>
      </c>
      <c r="AD294" s="58"/>
      <c r="AE294" s="58"/>
      <c r="AF294" s="58"/>
      <c r="AG294" s="58"/>
      <c r="AH294" s="58"/>
      <c r="AI294" s="58"/>
      <c r="AJ294" s="58">
        <v>1</v>
      </c>
      <c r="AK294" s="58"/>
      <c r="AL294" s="58"/>
      <c r="AM294" s="58">
        <v>1</v>
      </c>
      <c r="AN294" s="58"/>
      <c r="AO294" s="58">
        <v>1</v>
      </c>
      <c r="AP294" s="58"/>
      <c r="AQ294" s="58"/>
      <c r="AR294" s="58"/>
      <c r="AS294" s="58">
        <v>1</v>
      </c>
      <c r="AT294" s="58">
        <v>1</v>
      </c>
      <c r="AU294" s="58"/>
      <c r="AV294" s="58"/>
      <c r="AW294" s="58"/>
      <c r="AX294" s="58"/>
      <c r="AY294" s="58"/>
      <c r="AZ294" s="58"/>
      <c r="BA294" s="58"/>
      <c r="BB294" s="58">
        <f>SUM(C294:BA294)</f>
        <v>9</v>
      </c>
      <c r="BC294" s="157">
        <f t="shared" si="47"/>
        <v>17.647058823529413</v>
      </c>
    </row>
    <row r="295" spans="1:55">
      <c r="A295" s="71" t="s">
        <v>38</v>
      </c>
      <c r="B295" s="58">
        <v>5</v>
      </c>
      <c r="C295" s="58"/>
      <c r="D295" s="58">
        <v>1</v>
      </c>
      <c r="E295" s="58"/>
      <c r="F295" s="58"/>
      <c r="G295" s="58"/>
      <c r="H295" s="58">
        <v>1</v>
      </c>
      <c r="I295" s="58"/>
      <c r="J295" s="58"/>
      <c r="K295" s="58"/>
      <c r="L295" s="58"/>
      <c r="M295" s="58">
        <v>1</v>
      </c>
      <c r="N295" s="58">
        <v>1</v>
      </c>
      <c r="O295" s="58"/>
      <c r="P295" s="58"/>
      <c r="Q295" s="58">
        <v>1</v>
      </c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>
        <v>1</v>
      </c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>
        <v>1</v>
      </c>
      <c r="AZ295" s="58"/>
      <c r="BA295" s="58"/>
      <c r="BB295" s="58">
        <f>SUM(C295:BA295)</f>
        <v>7</v>
      </c>
      <c r="BC295" s="157">
        <f t="shared" si="47"/>
        <v>13.725490196078432</v>
      </c>
    </row>
    <row r="296" spans="1:55" s="75" customFormat="1">
      <c r="A296" s="80" t="s">
        <v>248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4">
        <f>SUM(BB297:BB301)</f>
        <v>51</v>
      </c>
      <c r="BC296" s="74">
        <f>SUM(BC297:BC301)</f>
        <v>100</v>
      </c>
    </row>
    <row r="297" spans="1:55">
      <c r="A297" s="71" t="s">
        <v>61</v>
      </c>
      <c r="B297" s="58">
        <v>1</v>
      </c>
      <c r="C297" s="48">
        <v>1</v>
      </c>
      <c r="D297" s="48"/>
      <c r="E297" s="48"/>
      <c r="F297" s="48">
        <v>1</v>
      </c>
      <c r="G297" s="48"/>
      <c r="H297" s="48"/>
      <c r="I297" s="48"/>
      <c r="J297" s="48"/>
      <c r="K297" s="48"/>
      <c r="L297" s="48"/>
      <c r="M297" s="48"/>
      <c r="N297" s="48"/>
      <c r="O297" s="48">
        <v>1</v>
      </c>
      <c r="P297" s="48"/>
      <c r="Q297" s="58"/>
      <c r="R297" s="58"/>
      <c r="S297" s="58"/>
      <c r="T297" s="58"/>
      <c r="U297" s="58"/>
      <c r="V297" s="58"/>
      <c r="W297" s="58"/>
      <c r="X297" s="58"/>
      <c r="Y297" s="58"/>
      <c r="Z297" s="58">
        <v>1</v>
      </c>
      <c r="AA297" s="58"/>
      <c r="AB297" s="58">
        <v>1</v>
      </c>
      <c r="AC297" s="58"/>
      <c r="AD297" s="58"/>
      <c r="AE297" s="58"/>
      <c r="AF297" s="58"/>
      <c r="AG297" s="58"/>
      <c r="AH297" s="58"/>
      <c r="AI297" s="58"/>
      <c r="AJ297" s="58"/>
      <c r="AK297" s="58"/>
      <c r="AL297" s="58">
        <v>1</v>
      </c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>
        <f>SUM(C297:BA297)</f>
        <v>6</v>
      </c>
      <c r="BC297" s="157">
        <f>BB297/BB$33*100</f>
        <v>11.76470588235294</v>
      </c>
    </row>
    <row r="298" spans="1:55">
      <c r="A298" s="71" t="s">
        <v>62</v>
      </c>
      <c r="B298" s="58">
        <v>2</v>
      </c>
      <c r="C298" s="48"/>
      <c r="D298" s="48"/>
      <c r="E298" s="48">
        <v>1</v>
      </c>
      <c r="F298" s="48"/>
      <c r="G298" s="48"/>
      <c r="H298" s="48"/>
      <c r="I298" s="48">
        <v>1</v>
      </c>
      <c r="J298" s="48">
        <v>1</v>
      </c>
      <c r="K298" s="48"/>
      <c r="L298" s="48">
        <v>1</v>
      </c>
      <c r="M298" s="48">
        <v>1</v>
      </c>
      <c r="N298" s="48"/>
      <c r="O298" s="48"/>
      <c r="P298" s="48">
        <v>1</v>
      </c>
      <c r="Q298" s="58"/>
      <c r="R298" s="58"/>
      <c r="S298" s="58"/>
      <c r="T298" s="58"/>
      <c r="U298" s="58"/>
      <c r="V298" s="58"/>
      <c r="W298" s="58"/>
      <c r="X298" s="58">
        <v>1</v>
      </c>
      <c r="Y298" s="58">
        <v>1</v>
      </c>
      <c r="Z298" s="58"/>
      <c r="AA298" s="58"/>
      <c r="AB298" s="58"/>
      <c r="AC298" s="58"/>
      <c r="AD298" s="58">
        <v>1</v>
      </c>
      <c r="AE298" s="58"/>
      <c r="AF298" s="58">
        <v>1</v>
      </c>
      <c r="AG298" s="58"/>
      <c r="AH298" s="58"/>
      <c r="AI298" s="58"/>
      <c r="AJ298" s="58"/>
      <c r="AK298" s="58">
        <v>1</v>
      </c>
      <c r="AL298" s="58"/>
      <c r="AM298" s="58"/>
      <c r="AN298" s="58">
        <v>1</v>
      </c>
      <c r="AO298" s="58"/>
      <c r="AP298" s="58">
        <v>1</v>
      </c>
      <c r="AQ298" s="58">
        <v>1</v>
      </c>
      <c r="AR298" s="58"/>
      <c r="AS298" s="58"/>
      <c r="AT298" s="58"/>
      <c r="AU298" s="58"/>
      <c r="AV298" s="58">
        <v>1</v>
      </c>
      <c r="AW298" s="58">
        <v>1</v>
      </c>
      <c r="AX298" s="58"/>
      <c r="AY298" s="58"/>
      <c r="AZ298" s="58"/>
      <c r="BA298" s="58">
        <v>1</v>
      </c>
      <c r="BB298" s="58">
        <f>SUM(C298:BA298)</f>
        <v>17</v>
      </c>
      <c r="BC298" s="157">
        <f t="shared" ref="BC298:BC301" si="48">BB298/BB$33*100</f>
        <v>33.333333333333329</v>
      </c>
    </row>
    <row r="299" spans="1:55">
      <c r="A299" s="71" t="s">
        <v>63</v>
      </c>
      <c r="B299" s="58">
        <v>3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58"/>
      <c r="R299" s="58"/>
      <c r="S299" s="58">
        <v>1</v>
      </c>
      <c r="T299" s="58"/>
      <c r="U299" s="58">
        <v>1</v>
      </c>
      <c r="V299" s="58">
        <v>1</v>
      </c>
      <c r="W299" s="58">
        <v>1</v>
      </c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>
        <v>1</v>
      </c>
      <c r="AK299" s="58"/>
      <c r="AL299" s="58"/>
      <c r="AM299" s="58"/>
      <c r="AN299" s="58"/>
      <c r="AO299" s="58"/>
      <c r="AP299" s="58"/>
      <c r="AQ299" s="58"/>
      <c r="AR299" s="58">
        <v>1</v>
      </c>
      <c r="AS299" s="58"/>
      <c r="AT299" s="58"/>
      <c r="AU299" s="58">
        <v>1</v>
      </c>
      <c r="AV299" s="58"/>
      <c r="AW299" s="58"/>
      <c r="AX299" s="58">
        <v>1</v>
      </c>
      <c r="AY299" s="58"/>
      <c r="AZ299" s="58">
        <v>1</v>
      </c>
      <c r="BA299" s="58"/>
      <c r="BB299" s="58">
        <f>SUM(C299:BA299)</f>
        <v>9</v>
      </c>
      <c r="BC299" s="157">
        <f t="shared" si="48"/>
        <v>17.647058823529413</v>
      </c>
    </row>
    <row r="300" spans="1:55">
      <c r="A300" s="71" t="s">
        <v>64</v>
      </c>
      <c r="B300" s="58">
        <v>4</v>
      </c>
      <c r="C300" s="48"/>
      <c r="D300" s="48"/>
      <c r="E300" s="48"/>
      <c r="F300" s="48"/>
      <c r="G300" s="48"/>
      <c r="H300" s="48"/>
      <c r="I300" s="48"/>
      <c r="J300" s="48"/>
      <c r="K300" s="48">
        <v>1</v>
      </c>
      <c r="L300" s="48"/>
      <c r="M300" s="48"/>
      <c r="N300" s="48"/>
      <c r="O300" s="48"/>
      <c r="P300" s="48"/>
      <c r="Q300" s="58"/>
      <c r="R300" s="58">
        <v>1</v>
      </c>
      <c r="S300" s="58"/>
      <c r="T300" s="58"/>
      <c r="U300" s="58"/>
      <c r="V300" s="58"/>
      <c r="W300" s="58"/>
      <c r="X300" s="58"/>
      <c r="Y300" s="58"/>
      <c r="Z300" s="58"/>
      <c r="AA300" s="58">
        <v>1</v>
      </c>
      <c r="AB300" s="58"/>
      <c r="AC300" s="58">
        <v>1</v>
      </c>
      <c r="AD300" s="58"/>
      <c r="AE300" s="58">
        <v>1</v>
      </c>
      <c r="AF300" s="58"/>
      <c r="AG300" s="58">
        <v>1</v>
      </c>
      <c r="AH300" s="58"/>
      <c r="AI300" s="58"/>
      <c r="AJ300" s="58"/>
      <c r="AK300" s="58"/>
      <c r="AL300" s="58"/>
      <c r="AM300" s="58"/>
      <c r="AN300" s="58"/>
      <c r="AO300" s="58">
        <v>1</v>
      </c>
      <c r="AP300" s="58"/>
      <c r="AQ300" s="58"/>
      <c r="AR300" s="58"/>
      <c r="AS300" s="58">
        <v>1</v>
      </c>
      <c r="AT300" s="58">
        <v>1</v>
      </c>
      <c r="AU300" s="58"/>
      <c r="AV300" s="58"/>
      <c r="AW300" s="58"/>
      <c r="AX300" s="58"/>
      <c r="AY300" s="58"/>
      <c r="AZ300" s="58"/>
      <c r="BA300" s="58"/>
      <c r="BB300" s="58">
        <f>SUM(C300:BA300)</f>
        <v>9</v>
      </c>
      <c r="BC300" s="157">
        <f t="shared" si="48"/>
        <v>17.647058823529413</v>
      </c>
    </row>
    <row r="301" spans="1:55">
      <c r="A301" s="71" t="s">
        <v>38</v>
      </c>
      <c r="B301" s="58">
        <v>5</v>
      </c>
      <c r="C301" s="48"/>
      <c r="D301" s="48">
        <v>1</v>
      </c>
      <c r="E301" s="48"/>
      <c r="F301" s="48"/>
      <c r="G301" s="48">
        <v>1</v>
      </c>
      <c r="H301" s="48">
        <v>1</v>
      </c>
      <c r="I301" s="48"/>
      <c r="J301" s="48"/>
      <c r="K301" s="48"/>
      <c r="L301" s="48"/>
      <c r="M301" s="48"/>
      <c r="N301" s="48">
        <v>1</v>
      </c>
      <c r="O301" s="48"/>
      <c r="P301" s="48"/>
      <c r="Q301" s="58">
        <v>1</v>
      </c>
      <c r="R301" s="58"/>
      <c r="S301" s="58"/>
      <c r="T301" s="58">
        <v>1</v>
      </c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>
        <v>1</v>
      </c>
      <c r="AI301" s="58">
        <v>1</v>
      </c>
      <c r="AJ301" s="58"/>
      <c r="AK301" s="58"/>
      <c r="AL301" s="58"/>
      <c r="AM301" s="58">
        <v>1</v>
      </c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>
        <v>1</v>
      </c>
      <c r="AZ301" s="58"/>
      <c r="BA301" s="58"/>
      <c r="BB301" s="58">
        <f>SUM(C301:BA301)</f>
        <v>10</v>
      </c>
      <c r="BC301" s="157">
        <f t="shared" si="48"/>
        <v>19.607843137254903</v>
      </c>
    </row>
    <row r="302" spans="1:55">
      <c r="A302" s="181" t="s">
        <v>67</v>
      </c>
      <c r="B302" s="182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93"/>
      <c r="O302" s="93"/>
      <c r="P302" s="57"/>
      <c r="Q302" s="108"/>
      <c r="R302" s="119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41"/>
      <c r="AJ302" s="141"/>
      <c r="AK302" s="141"/>
      <c r="AL302" s="141"/>
      <c r="AM302" s="141"/>
      <c r="AN302" s="141"/>
      <c r="AO302" s="141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53"/>
      <c r="BC302" s="54"/>
    </row>
    <row r="303" spans="1:55" s="75" customFormat="1">
      <c r="A303" s="173" t="s">
        <v>52</v>
      </c>
      <c r="B303" s="166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87"/>
      <c r="O303" s="87"/>
      <c r="P303" s="55"/>
      <c r="Q303" s="103"/>
      <c r="R303" s="113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35"/>
      <c r="AJ303" s="135"/>
      <c r="AK303" s="135"/>
      <c r="AL303" s="135"/>
      <c r="AM303" s="135"/>
      <c r="AN303" s="135"/>
      <c r="AO303" s="135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74">
        <f>SUM(BB304:BB308)</f>
        <v>51</v>
      </c>
      <c r="BC303" s="74">
        <f>SUM(BC304:BC308)</f>
        <v>100.00000000000001</v>
      </c>
    </row>
    <row r="304" spans="1:55">
      <c r="A304" s="71" t="s">
        <v>61</v>
      </c>
      <c r="B304" s="58">
        <v>1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>
        <v>1</v>
      </c>
      <c r="Q304" s="58">
        <v>1</v>
      </c>
      <c r="R304" s="58"/>
      <c r="S304" s="58"/>
      <c r="T304" s="58">
        <v>1</v>
      </c>
      <c r="U304" s="58"/>
      <c r="V304" s="58"/>
      <c r="W304" s="58">
        <v>1</v>
      </c>
      <c r="X304" s="58"/>
      <c r="Y304" s="58">
        <v>1</v>
      </c>
      <c r="Z304" s="58">
        <v>1</v>
      </c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>
        <v>1</v>
      </c>
      <c r="AL304" s="58"/>
      <c r="AM304" s="58">
        <v>1</v>
      </c>
      <c r="AN304" s="58"/>
      <c r="AO304" s="58"/>
      <c r="AP304" s="58">
        <v>1</v>
      </c>
      <c r="AQ304" s="58">
        <v>1</v>
      </c>
      <c r="AR304" s="58"/>
      <c r="AS304" s="58"/>
      <c r="AT304" s="58"/>
      <c r="AU304" s="58">
        <v>1</v>
      </c>
      <c r="AV304" s="58">
        <v>1</v>
      </c>
      <c r="AW304" s="58"/>
      <c r="AX304" s="58"/>
      <c r="AY304" s="58"/>
      <c r="AZ304" s="58"/>
      <c r="BA304" s="58"/>
      <c r="BB304" s="58">
        <f>SUM(C304:BA304)</f>
        <v>12</v>
      </c>
      <c r="BC304" s="157">
        <f>BB304/BB$33*100</f>
        <v>23.52941176470588</v>
      </c>
    </row>
    <row r="305" spans="1:55">
      <c r="A305" s="71" t="s">
        <v>62</v>
      </c>
      <c r="B305" s="58">
        <v>2</v>
      </c>
      <c r="C305" s="58">
        <v>1</v>
      </c>
      <c r="D305" s="58"/>
      <c r="E305" s="58">
        <v>1</v>
      </c>
      <c r="F305" s="58"/>
      <c r="G305" s="58"/>
      <c r="H305" s="58"/>
      <c r="I305" s="58"/>
      <c r="J305" s="58">
        <v>1</v>
      </c>
      <c r="K305" s="58"/>
      <c r="L305" s="58"/>
      <c r="M305" s="58"/>
      <c r="N305" s="58"/>
      <c r="O305" s="58"/>
      <c r="P305" s="58"/>
      <c r="Q305" s="58"/>
      <c r="R305" s="58"/>
      <c r="S305" s="58">
        <v>1</v>
      </c>
      <c r="T305" s="58"/>
      <c r="U305" s="58"/>
      <c r="V305" s="58"/>
      <c r="W305" s="58"/>
      <c r="X305" s="58">
        <v>1</v>
      </c>
      <c r="Y305" s="58"/>
      <c r="Z305" s="58"/>
      <c r="AA305" s="58">
        <v>1</v>
      </c>
      <c r="AB305" s="58"/>
      <c r="AC305" s="58"/>
      <c r="AD305" s="58"/>
      <c r="AE305" s="58">
        <v>1</v>
      </c>
      <c r="AF305" s="58"/>
      <c r="AG305" s="58">
        <v>1</v>
      </c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>
        <v>1</v>
      </c>
      <c r="AS305" s="58"/>
      <c r="AT305" s="58"/>
      <c r="AU305" s="58"/>
      <c r="AV305" s="58"/>
      <c r="AW305" s="58">
        <v>1</v>
      </c>
      <c r="AX305" s="58"/>
      <c r="AY305" s="58"/>
      <c r="AZ305" s="58"/>
      <c r="BA305" s="58"/>
      <c r="BB305" s="58">
        <f>SUM(C305:BA305)</f>
        <v>10</v>
      </c>
      <c r="BC305" s="157">
        <f t="shared" ref="BC305:BC308" si="49">BB305/BB$33*100</f>
        <v>19.607843137254903</v>
      </c>
    </row>
    <row r="306" spans="1:55">
      <c r="A306" s="71" t="s">
        <v>63</v>
      </c>
      <c r="B306" s="58">
        <v>3</v>
      </c>
      <c r="C306" s="58"/>
      <c r="D306" s="58"/>
      <c r="E306" s="58"/>
      <c r="F306" s="58"/>
      <c r="G306" s="58"/>
      <c r="H306" s="58"/>
      <c r="I306" s="58"/>
      <c r="J306" s="58"/>
      <c r="K306" s="58"/>
      <c r="L306" s="58">
        <v>1</v>
      </c>
      <c r="M306" s="58"/>
      <c r="N306" s="58">
        <v>1</v>
      </c>
      <c r="O306" s="58"/>
      <c r="P306" s="58"/>
      <c r="Q306" s="58"/>
      <c r="R306" s="58"/>
      <c r="S306" s="58"/>
      <c r="T306" s="58"/>
      <c r="U306" s="58">
        <v>1</v>
      </c>
      <c r="V306" s="58">
        <v>1</v>
      </c>
      <c r="W306" s="58"/>
      <c r="X306" s="58"/>
      <c r="Y306" s="58"/>
      <c r="Z306" s="58"/>
      <c r="AA306" s="58"/>
      <c r="AB306" s="58"/>
      <c r="AC306" s="58"/>
      <c r="AD306" s="58">
        <v>1</v>
      </c>
      <c r="AE306" s="58"/>
      <c r="AF306" s="58"/>
      <c r="AG306" s="58"/>
      <c r="AH306" s="58"/>
      <c r="AI306" s="58">
        <v>1</v>
      </c>
      <c r="AJ306" s="58"/>
      <c r="AK306" s="58"/>
      <c r="AL306" s="58"/>
      <c r="AM306" s="58"/>
      <c r="AN306" s="58">
        <v>1</v>
      </c>
      <c r="AO306" s="58"/>
      <c r="AP306" s="58"/>
      <c r="AQ306" s="58"/>
      <c r="AR306" s="58"/>
      <c r="AS306" s="58"/>
      <c r="AT306" s="58"/>
      <c r="AU306" s="58"/>
      <c r="AV306" s="58"/>
      <c r="AW306" s="58"/>
      <c r="AX306" s="58">
        <v>1</v>
      </c>
      <c r="AY306" s="58"/>
      <c r="AZ306" s="58">
        <v>1</v>
      </c>
      <c r="BA306" s="58">
        <v>1</v>
      </c>
      <c r="BB306" s="58">
        <f>SUM(C306:BA306)</f>
        <v>10</v>
      </c>
      <c r="BC306" s="157">
        <f t="shared" si="49"/>
        <v>19.607843137254903</v>
      </c>
    </row>
    <row r="307" spans="1:55">
      <c r="A307" s="71" t="s">
        <v>64</v>
      </c>
      <c r="B307" s="58">
        <v>4</v>
      </c>
      <c r="C307" s="58"/>
      <c r="D307" s="58"/>
      <c r="E307" s="58"/>
      <c r="F307" s="58"/>
      <c r="G307" s="58"/>
      <c r="H307" s="58"/>
      <c r="I307" s="58"/>
      <c r="J307" s="58"/>
      <c r="K307" s="58">
        <v>1</v>
      </c>
      <c r="L307" s="58"/>
      <c r="M307" s="58"/>
      <c r="N307" s="58"/>
      <c r="O307" s="58">
        <v>1</v>
      </c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>
        <v>1</v>
      </c>
      <c r="AC307" s="58">
        <v>1</v>
      </c>
      <c r="AD307" s="58"/>
      <c r="AE307" s="58"/>
      <c r="AF307" s="58"/>
      <c r="AG307" s="58"/>
      <c r="AH307" s="58"/>
      <c r="AI307" s="58"/>
      <c r="AJ307" s="58">
        <v>1</v>
      </c>
      <c r="AK307" s="58"/>
      <c r="AL307" s="58">
        <v>1</v>
      </c>
      <c r="AM307" s="58"/>
      <c r="AN307" s="58"/>
      <c r="AO307" s="58">
        <v>1</v>
      </c>
      <c r="AP307" s="58"/>
      <c r="AQ307" s="58"/>
      <c r="AR307" s="58"/>
      <c r="AS307" s="58">
        <v>1</v>
      </c>
      <c r="AT307" s="58">
        <v>1</v>
      </c>
      <c r="AU307" s="58"/>
      <c r="AV307" s="58"/>
      <c r="AW307" s="58"/>
      <c r="AX307" s="58"/>
      <c r="AY307" s="58"/>
      <c r="AZ307" s="58"/>
      <c r="BA307" s="58"/>
      <c r="BB307" s="58">
        <f>SUM(C307:BA307)</f>
        <v>9</v>
      </c>
      <c r="BC307" s="157">
        <f t="shared" si="49"/>
        <v>17.647058823529413</v>
      </c>
    </row>
    <row r="308" spans="1:55">
      <c r="A308" s="71" t="s">
        <v>38</v>
      </c>
      <c r="B308" s="58">
        <v>5</v>
      </c>
      <c r="C308" s="58"/>
      <c r="D308" s="58">
        <v>1</v>
      </c>
      <c r="E308" s="58"/>
      <c r="F308" s="58">
        <v>1</v>
      </c>
      <c r="G308" s="58">
        <v>1</v>
      </c>
      <c r="H308" s="58">
        <v>1</v>
      </c>
      <c r="I308" s="58">
        <v>1</v>
      </c>
      <c r="J308" s="58"/>
      <c r="K308" s="58"/>
      <c r="L308" s="58"/>
      <c r="M308" s="58">
        <v>1</v>
      </c>
      <c r="N308" s="58"/>
      <c r="O308" s="58"/>
      <c r="P308" s="58"/>
      <c r="Q308" s="58"/>
      <c r="R308" s="58">
        <v>1</v>
      </c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>
        <v>1</v>
      </c>
      <c r="AG308" s="58"/>
      <c r="AH308" s="58">
        <v>1</v>
      </c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>
        <v>1</v>
      </c>
      <c r="AZ308" s="58"/>
      <c r="BA308" s="58"/>
      <c r="BB308" s="58">
        <f>SUM(C308:BA308)</f>
        <v>10</v>
      </c>
      <c r="BC308" s="157">
        <f t="shared" si="49"/>
        <v>19.607843137254903</v>
      </c>
    </row>
    <row r="309" spans="1:55" s="75" customFormat="1">
      <c r="A309" s="173" t="s">
        <v>51</v>
      </c>
      <c r="B309" s="166"/>
      <c r="C309" s="55"/>
      <c r="D309" s="55"/>
      <c r="E309" s="55"/>
      <c r="F309" s="55"/>
      <c r="G309" s="55"/>
      <c r="H309" s="55"/>
      <c r="I309" s="61"/>
      <c r="J309" s="55"/>
      <c r="K309" s="55"/>
      <c r="L309" s="55"/>
      <c r="M309" s="55"/>
      <c r="N309" s="87"/>
      <c r="O309" s="87"/>
      <c r="P309" s="55"/>
      <c r="Q309" s="103"/>
      <c r="R309" s="113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35"/>
      <c r="AJ309" s="135"/>
      <c r="AK309" s="135"/>
      <c r="AL309" s="135"/>
      <c r="AM309" s="135"/>
      <c r="AN309" s="135"/>
      <c r="AO309" s="135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74">
        <f>SUM(BB310:BB314)</f>
        <v>51</v>
      </c>
      <c r="BC309" s="74">
        <f>SUM(BC310:BC314)</f>
        <v>100</v>
      </c>
    </row>
    <row r="310" spans="1:55">
      <c r="A310" s="71" t="s">
        <v>61</v>
      </c>
      <c r="B310" s="58">
        <v>1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>
        <v>1</v>
      </c>
      <c r="P310" s="58">
        <v>1</v>
      </c>
      <c r="Q310" s="58">
        <v>1</v>
      </c>
      <c r="R310" s="58"/>
      <c r="S310" s="58">
        <v>1</v>
      </c>
      <c r="T310" s="58"/>
      <c r="U310" s="58"/>
      <c r="V310" s="58"/>
      <c r="W310" s="58"/>
      <c r="X310" s="58"/>
      <c r="Y310" s="58"/>
      <c r="Z310" s="58">
        <v>1</v>
      </c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>
        <v>1</v>
      </c>
      <c r="AV310" s="58"/>
      <c r="AW310" s="58"/>
      <c r="AX310" s="58"/>
      <c r="AY310" s="58"/>
      <c r="AZ310" s="58"/>
      <c r="BA310" s="58"/>
      <c r="BB310" s="58">
        <f>SUM(C310:BA310)</f>
        <v>6</v>
      </c>
      <c r="BC310" s="157">
        <f>BB310/BB$33*100</f>
        <v>11.76470588235294</v>
      </c>
    </row>
    <row r="311" spans="1:55">
      <c r="A311" s="71" t="s">
        <v>62</v>
      </c>
      <c r="B311" s="58">
        <v>2</v>
      </c>
      <c r="C311" s="58">
        <v>1</v>
      </c>
      <c r="D311" s="58"/>
      <c r="E311" s="58"/>
      <c r="F311" s="58"/>
      <c r="G311" s="58"/>
      <c r="H311" s="58"/>
      <c r="I311" s="58"/>
      <c r="J311" s="58">
        <v>1</v>
      </c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>
        <v>1</v>
      </c>
      <c r="Z311" s="58"/>
      <c r="AA311" s="58"/>
      <c r="AB311" s="58">
        <v>1</v>
      </c>
      <c r="AC311" s="58"/>
      <c r="AD311" s="58"/>
      <c r="AE311" s="58"/>
      <c r="AF311" s="58"/>
      <c r="AG311" s="58">
        <v>1</v>
      </c>
      <c r="AH311" s="58"/>
      <c r="AI311" s="58">
        <v>1</v>
      </c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>
        <v>1</v>
      </c>
      <c r="AX311" s="58"/>
      <c r="AY311" s="58"/>
      <c r="AZ311" s="58"/>
      <c r="BA311" s="58"/>
      <c r="BB311" s="58">
        <f>SUM(C311:BA311)</f>
        <v>7</v>
      </c>
      <c r="BC311" s="157">
        <f t="shared" ref="BC311:BC314" si="50">BB311/BB$33*100</f>
        <v>13.725490196078432</v>
      </c>
    </row>
    <row r="312" spans="1:55">
      <c r="A312" s="71" t="s">
        <v>63</v>
      </c>
      <c r="B312" s="58">
        <v>3</v>
      </c>
      <c r="C312" s="58"/>
      <c r="D312" s="58"/>
      <c r="E312" s="58">
        <v>1</v>
      </c>
      <c r="F312" s="58"/>
      <c r="G312" s="58"/>
      <c r="H312" s="58"/>
      <c r="I312" s="58"/>
      <c r="J312" s="58"/>
      <c r="K312" s="58"/>
      <c r="L312" s="58">
        <v>1</v>
      </c>
      <c r="M312" s="58">
        <v>1</v>
      </c>
      <c r="N312" s="58">
        <v>1</v>
      </c>
      <c r="O312" s="58"/>
      <c r="P312" s="58"/>
      <c r="Q312" s="58"/>
      <c r="R312" s="58"/>
      <c r="S312" s="58"/>
      <c r="T312" s="58">
        <v>1</v>
      </c>
      <c r="U312" s="58">
        <v>1</v>
      </c>
      <c r="V312" s="58">
        <v>1</v>
      </c>
      <c r="W312" s="58"/>
      <c r="X312" s="58"/>
      <c r="Y312" s="58"/>
      <c r="Z312" s="58"/>
      <c r="AA312" s="58"/>
      <c r="AB312" s="58"/>
      <c r="AC312" s="58"/>
      <c r="AD312" s="58">
        <v>1</v>
      </c>
      <c r="AE312" s="58">
        <v>1</v>
      </c>
      <c r="AF312" s="58"/>
      <c r="AG312" s="58"/>
      <c r="AH312" s="58"/>
      <c r="AI312" s="58"/>
      <c r="AJ312" s="58">
        <v>1</v>
      </c>
      <c r="AK312" s="58"/>
      <c r="AL312" s="58"/>
      <c r="AM312" s="58"/>
      <c r="AN312" s="58"/>
      <c r="AO312" s="58"/>
      <c r="AP312" s="58"/>
      <c r="AQ312" s="58">
        <v>1</v>
      </c>
      <c r="AR312" s="58">
        <v>1</v>
      </c>
      <c r="AS312" s="58"/>
      <c r="AT312" s="58"/>
      <c r="AU312" s="58"/>
      <c r="AV312" s="58"/>
      <c r="AW312" s="58"/>
      <c r="AX312" s="58">
        <v>1</v>
      </c>
      <c r="AY312" s="58">
        <v>1</v>
      </c>
      <c r="AZ312" s="58">
        <v>1</v>
      </c>
      <c r="BA312" s="58">
        <v>1</v>
      </c>
      <c r="BB312" s="58">
        <f>SUM(C312:BA312)</f>
        <v>16</v>
      </c>
      <c r="BC312" s="157">
        <f t="shared" si="50"/>
        <v>31.372549019607842</v>
      </c>
    </row>
    <row r="313" spans="1:55">
      <c r="A313" s="71" t="s">
        <v>64</v>
      </c>
      <c r="B313" s="58">
        <v>4</v>
      </c>
      <c r="C313" s="58"/>
      <c r="D313" s="58">
        <v>1</v>
      </c>
      <c r="E313" s="58"/>
      <c r="F313" s="58">
        <v>1</v>
      </c>
      <c r="G313" s="58"/>
      <c r="H313" s="58"/>
      <c r="I313" s="58"/>
      <c r="J313" s="58"/>
      <c r="K313" s="58">
        <v>1</v>
      </c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>
        <v>1</v>
      </c>
      <c r="AD313" s="58"/>
      <c r="AE313" s="58"/>
      <c r="AF313" s="58"/>
      <c r="AG313" s="58"/>
      <c r="AH313" s="58"/>
      <c r="AI313" s="58"/>
      <c r="AJ313" s="58"/>
      <c r="AK313" s="58"/>
      <c r="AL313" s="58">
        <v>1</v>
      </c>
      <c r="AM313" s="58"/>
      <c r="AN313" s="58"/>
      <c r="AO313" s="58">
        <v>1</v>
      </c>
      <c r="AP313" s="58"/>
      <c r="AQ313" s="58"/>
      <c r="AR313" s="58"/>
      <c r="AS313" s="58">
        <v>1</v>
      </c>
      <c r="AT313" s="58">
        <v>1</v>
      </c>
      <c r="AU313" s="58"/>
      <c r="AV313" s="58"/>
      <c r="AW313" s="58"/>
      <c r="AX313" s="58"/>
      <c r="AY313" s="58"/>
      <c r="AZ313" s="58"/>
      <c r="BA313" s="58"/>
      <c r="BB313" s="58">
        <f>SUM(C313:BA313)</f>
        <v>8</v>
      </c>
      <c r="BC313" s="157">
        <f t="shared" si="50"/>
        <v>15.686274509803921</v>
      </c>
    </row>
    <row r="314" spans="1:55">
      <c r="A314" s="71" t="s">
        <v>38</v>
      </c>
      <c r="B314" s="58">
        <v>5</v>
      </c>
      <c r="C314" s="58"/>
      <c r="D314" s="58"/>
      <c r="E314" s="58"/>
      <c r="F314" s="58"/>
      <c r="G314" s="58">
        <v>1</v>
      </c>
      <c r="H314" s="58">
        <v>1</v>
      </c>
      <c r="I314" s="58">
        <v>1</v>
      </c>
      <c r="J314" s="58"/>
      <c r="K314" s="58"/>
      <c r="L314" s="58"/>
      <c r="M314" s="58"/>
      <c r="N314" s="58"/>
      <c r="O314" s="58"/>
      <c r="P314" s="58"/>
      <c r="Q314" s="58"/>
      <c r="R314" s="58">
        <v>1</v>
      </c>
      <c r="S314" s="58"/>
      <c r="T314" s="58"/>
      <c r="U314" s="58"/>
      <c r="V314" s="58"/>
      <c r="W314" s="58">
        <v>1</v>
      </c>
      <c r="X314" s="58">
        <v>1</v>
      </c>
      <c r="Y314" s="58"/>
      <c r="Z314" s="58"/>
      <c r="AA314" s="58">
        <v>1</v>
      </c>
      <c r="AB314" s="58"/>
      <c r="AC314" s="58"/>
      <c r="AD314" s="58"/>
      <c r="AE314" s="58"/>
      <c r="AF314" s="58">
        <v>1</v>
      </c>
      <c r="AG314" s="58"/>
      <c r="AH314" s="58">
        <v>1</v>
      </c>
      <c r="AI314" s="58"/>
      <c r="AJ314" s="58"/>
      <c r="AK314" s="58">
        <v>1</v>
      </c>
      <c r="AL314" s="58"/>
      <c r="AM314" s="58">
        <v>1</v>
      </c>
      <c r="AN314" s="58">
        <v>1</v>
      </c>
      <c r="AO314" s="58"/>
      <c r="AP314" s="58">
        <v>1</v>
      </c>
      <c r="AQ314" s="58"/>
      <c r="AR314" s="58"/>
      <c r="AS314" s="58"/>
      <c r="AT314" s="58"/>
      <c r="AU314" s="58"/>
      <c r="AV314" s="58">
        <v>1</v>
      </c>
      <c r="AW314" s="58"/>
      <c r="AX314" s="58"/>
      <c r="AY314" s="58"/>
      <c r="AZ314" s="58"/>
      <c r="BA314" s="58"/>
      <c r="BB314" s="58">
        <f>SUM(C314:BA314)</f>
        <v>14</v>
      </c>
      <c r="BC314" s="157">
        <f t="shared" si="50"/>
        <v>27.450980392156865</v>
      </c>
    </row>
    <row r="315" spans="1:55" s="75" customFormat="1" ht="14.25" customHeight="1">
      <c r="A315" s="164" t="s">
        <v>222</v>
      </c>
      <c r="B315" s="165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90"/>
      <c r="O315" s="90"/>
      <c r="P315" s="77"/>
      <c r="Q315" s="102"/>
      <c r="R315" s="116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  <c r="AH315" s="127"/>
      <c r="AI315" s="138"/>
      <c r="AJ315" s="138"/>
      <c r="AK315" s="138"/>
      <c r="AL315" s="138"/>
      <c r="AM315" s="138"/>
      <c r="AN315" s="138"/>
      <c r="AO315" s="138"/>
      <c r="AP315" s="149"/>
      <c r="AQ315" s="149"/>
      <c r="AR315" s="149"/>
      <c r="AS315" s="149"/>
      <c r="AT315" s="149"/>
      <c r="AU315" s="149"/>
      <c r="AV315" s="149"/>
      <c r="AW315" s="149"/>
      <c r="AX315" s="149"/>
      <c r="AY315" s="149"/>
      <c r="AZ315" s="149"/>
      <c r="BA315" s="149"/>
      <c r="BB315" s="74">
        <f>SUM(BB316:BB320)</f>
        <v>51</v>
      </c>
      <c r="BC315" s="74">
        <f>SUM(BC316:BC320)</f>
        <v>100</v>
      </c>
    </row>
    <row r="316" spans="1:55">
      <c r="A316" s="71" t="s">
        <v>61</v>
      </c>
      <c r="B316" s="58">
        <v>1</v>
      </c>
      <c r="C316" s="58">
        <v>1</v>
      </c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>
        <v>1</v>
      </c>
      <c r="P316" s="58">
        <v>1</v>
      </c>
      <c r="Q316" s="58"/>
      <c r="R316" s="58"/>
      <c r="S316" s="58"/>
      <c r="T316" s="58"/>
      <c r="U316" s="58"/>
      <c r="V316" s="58"/>
      <c r="W316" s="58"/>
      <c r="X316" s="58"/>
      <c r="Y316" s="58"/>
      <c r="Z316" s="58">
        <v>1</v>
      </c>
      <c r="AA316" s="58">
        <v>1</v>
      </c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>
        <f>SUM(C316:BA316)</f>
        <v>5</v>
      </c>
      <c r="BC316" s="157">
        <f>BB316/BB$33*100</f>
        <v>9.8039215686274517</v>
      </c>
    </row>
    <row r="317" spans="1:55">
      <c r="A317" s="71" t="s">
        <v>62</v>
      </c>
      <c r="B317" s="58">
        <v>2</v>
      </c>
      <c r="C317" s="58"/>
      <c r="D317" s="58"/>
      <c r="E317" s="58"/>
      <c r="F317" s="58"/>
      <c r="G317" s="58"/>
      <c r="H317" s="58"/>
      <c r="I317" s="58"/>
      <c r="J317" s="58">
        <v>1</v>
      </c>
      <c r="K317" s="58"/>
      <c r="L317" s="58"/>
      <c r="M317" s="58"/>
      <c r="N317" s="58"/>
      <c r="O317" s="58"/>
      <c r="P317" s="58"/>
      <c r="Q317" s="58"/>
      <c r="R317" s="58"/>
      <c r="S317" s="58">
        <v>1</v>
      </c>
      <c r="T317" s="58"/>
      <c r="U317" s="58"/>
      <c r="V317" s="58"/>
      <c r="W317" s="58">
        <v>1</v>
      </c>
      <c r="X317" s="58"/>
      <c r="Y317" s="58"/>
      <c r="Z317" s="58"/>
      <c r="AA317" s="58"/>
      <c r="AB317" s="58">
        <v>1</v>
      </c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>
        <v>1</v>
      </c>
      <c r="AV317" s="58"/>
      <c r="AW317" s="58">
        <v>1</v>
      </c>
      <c r="AX317" s="58"/>
      <c r="AY317" s="58"/>
      <c r="AZ317" s="58"/>
      <c r="BA317" s="58"/>
      <c r="BB317" s="58">
        <f>SUM(C317:BA317)</f>
        <v>6</v>
      </c>
      <c r="BC317" s="157">
        <f t="shared" ref="BC317:BC320" si="51">BB317/BB$33*100</f>
        <v>11.76470588235294</v>
      </c>
    </row>
    <row r="318" spans="1:55">
      <c r="A318" s="71" t="s">
        <v>63</v>
      </c>
      <c r="B318" s="58">
        <v>3</v>
      </c>
      <c r="C318" s="58"/>
      <c r="D318" s="58"/>
      <c r="E318" s="58">
        <v>1</v>
      </c>
      <c r="F318" s="58"/>
      <c r="G318" s="58"/>
      <c r="H318" s="58"/>
      <c r="I318" s="58"/>
      <c r="J318" s="58"/>
      <c r="K318" s="58"/>
      <c r="L318" s="58"/>
      <c r="M318" s="58">
        <v>1</v>
      </c>
      <c r="N318" s="58">
        <v>1</v>
      </c>
      <c r="O318" s="58"/>
      <c r="P318" s="58"/>
      <c r="Q318" s="58"/>
      <c r="R318" s="58"/>
      <c r="S318" s="58"/>
      <c r="T318" s="58">
        <v>1</v>
      </c>
      <c r="U318" s="58">
        <v>1</v>
      </c>
      <c r="V318" s="58">
        <v>1</v>
      </c>
      <c r="W318" s="58"/>
      <c r="X318" s="58"/>
      <c r="Y318" s="58"/>
      <c r="Z318" s="58"/>
      <c r="AA318" s="58"/>
      <c r="AB318" s="58"/>
      <c r="AC318" s="58"/>
      <c r="AD318" s="58"/>
      <c r="AE318" s="58">
        <v>1</v>
      </c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>
        <v>1</v>
      </c>
      <c r="AY318" s="58"/>
      <c r="AZ318" s="58">
        <v>1</v>
      </c>
      <c r="BA318" s="58">
        <v>1</v>
      </c>
      <c r="BB318" s="58">
        <f>SUM(C318:BA318)</f>
        <v>10</v>
      </c>
      <c r="BC318" s="157">
        <f t="shared" si="51"/>
        <v>19.607843137254903</v>
      </c>
    </row>
    <row r="319" spans="1:55">
      <c r="A319" s="71" t="s">
        <v>64</v>
      </c>
      <c r="B319" s="58">
        <v>4</v>
      </c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>
        <v>1</v>
      </c>
      <c r="Z319" s="58"/>
      <c r="AA319" s="58"/>
      <c r="AB319" s="58"/>
      <c r="AC319" s="58">
        <v>1</v>
      </c>
      <c r="AD319" s="58">
        <v>1</v>
      </c>
      <c r="AE319" s="58"/>
      <c r="AF319" s="58"/>
      <c r="AG319" s="58"/>
      <c r="AH319" s="58"/>
      <c r="AI319" s="58">
        <v>1</v>
      </c>
      <c r="AJ319" s="58">
        <v>1</v>
      </c>
      <c r="AK319" s="58">
        <v>1</v>
      </c>
      <c r="AL319" s="58"/>
      <c r="AM319" s="58"/>
      <c r="AN319" s="58"/>
      <c r="AO319" s="58">
        <v>1</v>
      </c>
      <c r="AP319" s="58"/>
      <c r="AQ319" s="58"/>
      <c r="AR319" s="58">
        <v>1</v>
      </c>
      <c r="AS319" s="58">
        <v>1</v>
      </c>
      <c r="AT319" s="58">
        <v>1</v>
      </c>
      <c r="AU319" s="58"/>
      <c r="AV319" s="58"/>
      <c r="AW319" s="58"/>
      <c r="AX319" s="58"/>
      <c r="AY319" s="58">
        <v>1</v>
      </c>
      <c r="AZ319" s="58"/>
      <c r="BA319" s="58"/>
      <c r="BB319" s="58">
        <f>SUM(C319:BA319)</f>
        <v>11</v>
      </c>
      <c r="BC319" s="157">
        <f t="shared" si="51"/>
        <v>21.568627450980394</v>
      </c>
    </row>
    <row r="320" spans="1:55">
      <c r="A320" s="71" t="s">
        <v>38</v>
      </c>
      <c r="B320" s="58">
        <v>5</v>
      </c>
      <c r="C320" s="58"/>
      <c r="D320" s="58">
        <v>1</v>
      </c>
      <c r="E320" s="58"/>
      <c r="F320" s="58">
        <v>1</v>
      </c>
      <c r="G320" s="58">
        <v>1</v>
      </c>
      <c r="H320" s="58">
        <v>1</v>
      </c>
      <c r="I320" s="58">
        <v>1</v>
      </c>
      <c r="J320" s="58"/>
      <c r="K320" s="58">
        <v>1</v>
      </c>
      <c r="L320" s="58">
        <v>1</v>
      </c>
      <c r="M320" s="58"/>
      <c r="N320" s="58"/>
      <c r="O320" s="58"/>
      <c r="P320" s="58"/>
      <c r="Q320" s="58">
        <v>1</v>
      </c>
      <c r="R320" s="58">
        <v>1</v>
      </c>
      <c r="S320" s="58"/>
      <c r="T320" s="58"/>
      <c r="U320" s="58"/>
      <c r="V320" s="58"/>
      <c r="W320" s="58"/>
      <c r="X320" s="58">
        <v>1</v>
      </c>
      <c r="Y320" s="58"/>
      <c r="Z320" s="58"/>
      <c r="AA320" s="58"/>
      <c r="AB320" s="58"/>
      <c r="AC320" s="58"/>
      <c r="AD320" s="58"/>
      <c r="AE320" s="58"/>
      <c r="AF320" s="58">
        <v>1</v>
      </c>
      <c r="AG320" s="58">
        <v>1</v>
      </c>
      <c r="AH320" s="58">
        <v>1</v>
      </c>
      <c r="AI320" s="58"/>
      <c r="AJ320" s="58"/>
      <c r="AK320" s="58"/>
      <c r="AL320" s="58">
        <v>1</v>
      </c>
      <c r="AM320" s="58">
        <v>1</v>
      </c>
      <c r="AN320" s="58">
        <v>1</v>
      </c>
      <c r="AO320" s="58"/>
      <c r="AP320" s="58">
        <v>1</v>
      </c>
      <c r="AQ320" s="58">
        <v>1</v>
      </c>
      <c r="AR320" s="58"/>
      <c r="AS320" s="58"/>
      <c r="AT320" s="58"/>
      <c r="AU320" s="58"/>
      <c r="AV320" s="58">
        <v>1</v>
      </c>
      <c r="AW320" s="58"/>
      <c r="AX320" s="58"/>
      <c r="AY320" s="58"/>
      <c r="AZ320" s="58"/>
      <c r="BA320" s="58"/>
      <c r="BB320" s="58">
        <f>SUM(C320:BA320)</f>
        <v>19</v>
      </c>
      <c r="BC320" s="157">
        <f t="shared" si="51"/>
        <v>37.254901960784316</v>
      </c>
    </row>
    <row r="321" spans="1:55" s="75" customFormat="1">
      <c r="A321" s="166" t="s">
        <v>55</v>
      </c>
      <c r="B321" s="167"/>
      <c r="C321" s="56"/>
      <c r="D321" s="56"/>
      <c r="E321" s="56"/>
      <c r="F321" s="56"/>
      <c r="G321" s="56"/>
      <c r="H321" s="56"/>
      <c r="I321" s="62"/>
      <c r="J321" s="56"/>
      <c r="K321" s="56"/>
      <c r="L321" s="56"/>
      <c r="M321" s="56"/>
      <c r="N321" s="94"/>
      <c r="O321" s="94"/>
      <c r="P321" s="56"/>
      <c r="Q321" s="104"/>
      <c r="R321" s="120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42"/>
      <c r="AJ321" s="142"/>
      <c r="AK321" s="142"/>
      <c r="AL321" s="142"/>
      <c r="AM321" s="142"/>
      <c r="AN321" s="142"/>
      <c r="AO321" s="142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74">
        <f>SUM(BB322:BB326)</f>
        <v>51</v>
      </c>
      <c r="BC321" s="74">
        <f>SUM(BC322:BC326)</f>
        <v>100</v>
      </c>
    </row>
    <row r="322" spans="1:55">
      <c r="A322" s="71" t="s">
        <v>61</v>
      </c>
      <c r="B322" s="58">
        <v>1</v>
      </c>
      <c r="C322" s="58">
        <v>1</v>
      </c>
      <c r="D322" s="58"/>
      <c r="E322" s="58">
        <v>1</v>
      </c>
      <c r="F322" s="58"/>
      <c r="G322" s="58">
        <v>1</v>
      </c>
      <c r="H322" s="58"/>
      <c r="I322" s="58"/>
      <c r="J322" s="58"/>
      <c r="K322" s="58"/>
      <c r="L322" s="58"/>
      <c r="M322" s="58"/>
      <c r="N322" s="58"/>
      <c r="O322" s="58"/>
      <c r="P322" s="58">
        <v>1</v>
      </c>
      <c r="Q322" s="58">
        <v>1</v>
      </c>
      <c r="R322" s="58"/>
      <c r="S322" s="58"/>
      <c r="T322" s="58"/>
      <c r="U322" s="58">
        <v>1</v>
      </c>
      <c r="V322" s="58"/>
      <c r="W322" s="58">
        <v>1</v>
      </c>
      <c r="X322" s="58"/>
      <c r="Y322" s="58"/>
      <c r="Z322" s="58">
        <v>1</v>
      </c>
      <c r="AA322" s="58">
        <v>1</v>
      </c>
      <c r="AB322" s="58"/>
      <c r="AC322" s="58"/>
      <c r="AD322" s="58">
        <v>1</v>
      </c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>
        <v>1</v>
      </c>
      <c r="AZ322" s="58"/>
      <c r="BA322" s="58"/>
      <c r="BB322" s="58">
        <f>SUM(C322:BA322)</f>
        <v>11</v>
      </c>
      <c r="BC322" s="157">
        <f>BB322/BB$33*100</f>
        <v>21.568627450980394</v>
      </c>
    </row>
    <row r="323" spans="1:55">
      <c r="A323" s="71" t="s">
        <v>62</v>
      </c>
      <c r="B323" s="58">
        <v>2</v>
      </c>
      <c r="C323" s="58"/>
      <c r="D323" s="58"/>
      <c r="E323" s="58"/>
      <c r="F323" s="58"/>
      <c r="G323" s="58"/>
      <c r="H323" s="58"/>
      <c r="I323" s="58"/>
      <c r="J323" s="58">
        <v>1</v>
      </c>
      <c r="K323" s="58"/>
      <c r="L323" s="58"/>
      <c r="M323" s="58"/>
      <c r="N323" s="58"/>
      <c r="O323" s="58"/>
      <c r="P323" s="58"/>
      <c r="Q323" s="58"/>
      <c r="R323" s="58"/>
      <c r="S323" s="58">
        <v>1</v>
      </c>
      <c r="T323" s="58"/>
      <c r="U323" s="58"/>
      <c r="V323" s="58"/>
      <c r="W323" s="58"/>
      <c r="X323" s="58"/>
      <c r="Y323" s="58"/>
      <c r="Z323" s="58"/>
      <c r="AA323" s="58"/>
      <c r="AB323" s="58">
        <v>1</v>
      </c>
      <c r="AC323" s="58"/>
      <c r="AD323" s="58"/>
      <c r="AE323" s="58">
        <v>1</v>
      </c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>
        <v>1</v>
      </c>
      <c r="AR323" s="58"/>
      <c r="AS323" s="58"/>
      <c r="AT323" s="58"/>
      <c r="AU323" s="58"/>
      <c r="AV323" s="58"/>
      <c r="AW323" s="58">
        <v>1</v>
      </c>
      <c r="AX323" s="58"/>
      <c r="AY323" s="58"/>
      <c r="AZ323" s="58">
        <v>1</v>
      </c>
      <c r="BA323" s="58">
        <v>1</v>
      </c>
      <c r="BB323" s="58">
        <f>SUM(C323:BA323)</f>
        <v>8</v>
      </c>
      <c r="BC323" s="157">
        <f t="shared" ref="BC323:BC326" si="52">BB323/BB$33*100</f>
        <v>15.686274509803921</v>
      </c>
    </row>
    <row r="324" spans="1:55">
      <c r="A324" s="71" t="s">
        <v>63</v>
      </c>
      <c r="B324" s="58">
        <v>3</v>
      </c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>
        <v>1</v>
      </c>
      <c r="N324" s="58">
        <v>1</v>
      </c>
      <c r="O324" s="58">
        <v>1</v>
      </c>
      <c r="P324" s="58"/>
      <c r="Q324" s="58"/>
      <c r="R324" s="58"/>
      <c r="S324" s="58"/>
      <c r="T324" s="58">
        <v>1</v>
      </c>
      <c r="U324" s="58"/>
      <c r="V324" s="58">
        <v>1</v>
      </c>
      <c r="W324" s="58"/>
      <c r="X324" s="58"/>
      <c r="Y324" s="58">
        <v>1</v>
      </c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>
        <v>1</v>
      </c>
      <c r="AK324" s="58">
        <v>1</v>
      </c>
      <c r="AL324" s="58"/>
      <c r="AM324" s="58"/>
      <c r="AN324" s="58"/>
      <c r="AO324" s="58"/>
      <c r="AP324" s="58">
        <v>1</v>
      </c>
      <c r="AQ324" s="58"/>
      <c r="AR324" s="58"/>
      <c r="AS324" s="58"/>
      <c r="AT324" s="58"/>
      <c r="AU324" s="58">
        <v>1</v>
      </c>
      <c r="AV324" s="58">
        <v>1</v>
      </c>
      <c r="AW324" s="58"/>
      <c r="AX324" s="58">
        <v>1</v>
      </c>
      <c r="AY324" s="58"/>
      <c r="AZ324" s="58"/>
      <c r="BA324" s="58"/>
      <c r="BB324" s="58">
        <f>SUM(C324:BA324)</f>
        <v>12</v>
      </c>
      <c r="BC324" s="157">
        <f t="shared" si="52"/>
        <v>23.52941176470588</v>
      </c>
    </row>
    <row r="325" spans="1:55">
      <c r="A325" s="71" t="s">
        <v>64</v>
      </c>
      <c r="B325" s="58">
        <v>4</v>
      </c>
      <c r="C325" s="58"/>
      <c r="D325" s="58">
        <v>1</v>
      </c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>
        <v>1</v>
      </c>
      <c r="Y325" s="58"/>
      <c r="Z325" s="58"/>
      <c r="AA325" s="58"/>
      <c r="AB325" s="58"/>
      <c r="AC325" s="58">
        <v>1</v>
      </c>
      <c r="AD325" s="58"/>
      <c r="AE325" s="58"/>
      <c r="AF325" s="58"/>
      <c r="AG325" s="58"/>
      <c r="AH325" s="58"/>
      <c r="AI325" s="58">
        <v>1</v>
      </c>
      <c r="AJ325" s="58"/>
      <c r="AK325" s="58"/>
      <c r="AL325" s="58">
        <v>1</v>
      </c>
      <c r="AM325" s="58"/>
      <c r="AN325" s="58"/>
      <c r="AO325" s="58">
        <v>1</v>
      </c>
      <c r="AP325" s="58"/>
      <c r="AQ325" s="58"/>
      <c r="AR325" s="58">
        <v>1</v>
      </c>
      <c r="AS325" s="58">
        <v>1</v>
      </c>
      <c r="AT325" s="58">
        <v>1</v>
      </c>
      <c r="AU325" s="58"/>
      <c r="AV325" s="58"/>
      <c r="AW325" s="58"/>
      <c r="AX325" s="58"/>
      <c r="AY325" s="58"/>
      <c r="AZ325" s="58"/>
      <c r="BA325" s="58"/>
      <c r="BB325" s="58">
        <f>SUM(C325:BA325)</f>
        <v>9</v>
      </c>
      <c r="BC325" s="157">
        <f t="shared" si="52"/>
        <v>17.647058823529413</v>
      </c>
    </row>
    <row r="326" spans="1:55">
      <c r="A326" s="71" t="s">
        <v>38</v>
      </c>
      <c r="B326" s="58">
        <v>5</v>
      </c>
      <c r="C326" s="58"/>
      <c r="D326" s="58"/>
      <c r="E326" s="58"/>
      <c r="F326" s="58">
        <v>1</v>
      </c>
      <c r="G326" s="58"/>
      <c r="H326" s="58">
        <v>1</v>
      </c>
      <c r="I326" s="58">
        <v>1</v>
      </c>
      <c r="J326" s="58"/>
      <c r="K326" s="58">
        <v>1</v>
      </c>
      <c r="L326" s="58">
        <v>1</v>
      </c>
      <c r="M326" s="58"/>
      <c r="N326" s="58"/>
      <c r="O326" s="58"/>
      <c r="P326" s="58"/>
      <c r="Q326" s="58"/>
      <c r="R326" s="58">
        <v>1</v>
      </c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>
        <v>1</v>
      </c>
      <c r="AG326" s="58">
        <v>1</v>
      </c>
      <c r="AH326" s="58">
        <v>1</v>
      </c>
      <c r="AI326" s="58"/>
      <c r="AJ326" s="58"/>
      <c r="AK326" s="58"/>
      <c r="AL326" s="58"/>
      <c r="AM326" s="58">
        <v>1</v>
      </c>
      <c r="AN326" s="58">
        <v>1</v>
      </c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>
        <f>SUM(C326:BA326)</f>
        <v>11</v>
      </c>
      <c r="BC326" s="157">
        <f t="shared" si="52"/>
        <v>21.568627450980394</v>
      </c>
    </row>
    <row r="327" spans="1:55" s="75" customFormat="1" ht="21" customHeight="1">
      <c r="A327" s="180" t="s">
        <v>258</v>
      </c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70"/>
      <c r="Q327" s="106"/>
      <c r="R327" s="118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40"/>
      <c r="AJ327" s="140"/>
      <c r="AK327" s="140"/>
      <c r="AL327" s="140"/>
      <c r="AM327" s="140"/>
      <c r="AN327" s="140"/>
      <c r="AO327" s="140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74">
        <f>SUM(BB328:BB332)</f>
        <v>51</v>
      </c>
      <c r="BC327" s="74">
        <f>SUM(BC328:BC332)</f>
        <v>100</v>
      </c>
    </row>
    <row r="328" spans="1:55">
      <c r="A328" s="71" t="s">
        <v>61</v>
      </c>
      <c r="B328" s="58">
        <v>1</v>
      </c>
      <c r="C328" s="58">
        <v>1</v>
      </c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>
        <v>1</v>
      </c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>
        <f>SUM(C328:BA328)</f>
        <v>2</v>
      </c>
      <c r="BC328" s="157">
        <f>BB328/BB$33*100</f>
        <v>3.9215686274509802</v>
      </c>
    </row>
    <row r="329" spans="1:55">
      <c r="A329" s="71" t="s">
        <v>62</v>
      </c>
      <c r="B329" s="58">
        <v>2</v>
      </c>
      <c r="C329" s="58"/>
      <c r="D329" s="58"/>
      <c r="E329" s="58"/>
      <c r="F329" s="58"/>
      <c r="G329" s="58"/>
      <c r="H329" s="58"/>
      <c r="I329" s="58"/>
      <c r="J329" s="58">
        <v>1</v>
      </c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>
        <v>1</v>
      </c>
      <c r="X329" s="58"/>
      <c r="Y329" s="58"/>
      <c r="Z329" s="58"/>
      <c r="AA329" s="58"/>
      <c r="AB329" s="58"/>
      <c r="AC329" s="58"/>
      <c r="AD329" s="58"/>
      <c r="AE329" s="58">
        <v>1</v>
      </c>
      <c r="AF329" s="58"/>
      <c r="AG329" s="58"/>
      <c r="AH329" s="58"/>
      <c r="AI329" s="58"/>
      <c r="AJ329" s="58"/>
      <c r="AK329" s="58"/>
      <c r="AL329" s="58"/>
      <c r="AM329" s="58"/>
      <c r="AN329" s="58">
        <v>1</v>
      </c>
      <c r="AO329" s="58"/>
      <c r="AP329" s="58"/>
      <c r="AQ329" s="58"/>
      <c r="AR329" s="58"/>
      <c r="AS329" s="58"/>
      <c r="AT329" s="58"/>
      <c r="AU329" s="58"/>
      <c r="AV329" s="58"/>
      <c r="AW329" s="58">
        <v>1</v>
      </c>
      <c r="AX329" s="58"/>
      <c r="AY329" s="58"/>
      <c r="AZ329" s="58"/>
      <c r="BA329" s="58"/>
      <c r="BB329" s="58">
        <f>SUM(C329:BA329)</f>
        <v>5</v>
      </c>
      <c r="BC329" s="157">
        <f t="shared" ref="BC329:BC332" si="53">BB329/BB$33*100</f>
        <v>9.8039215686274517</v>
      </c>
    </row>
    <row r="330" spans="1:55">
      <c r="A330" s="71" t="s">
        <v>63</v>
      </c>
      <c r="B330" s="58">
        <v>3</v>
      </c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>
        <v>1</v>
      </c>
      <c r="O330" s="58">
        <v>1</v>
      </c>
      <c r="P330" s="58"/>
      <c r="Q330" s="58"/>
      <c r="R330" s="58"/>
      <c r="S330" s="58"/>
      <c r="T330" s="58"/>
      <c r="U330" s="58"/>
      <c r="V330" s="58">
        <v>1</v>
      </c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>
        <v>1</v>
      </c>
      <c r="AY330" s="58"/>
      <c r="AZ330" s="58"/>
      <c r="BA330" s="58"/>
      <c r="BB330" s="58">
        <f>SUM(C330:BA330)</f>
        <v>4</v>
      </c>
      <c r="BC330" s="157">
        <f t="shared" si="53"/>
        <v>7.8431372549019605</v>
      </c>
    </row>
    <row r="331" spans="1:55">
      <c r="A331" s="71" t="s">
        <v>64</v>
      </c>
      <c r="B331" s="58">
        <v>4</v>
      </c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>
        <v>1</v>
      </c>
      <c r="N331" s="58"/>
      <c r="O331" s="58"/>
      <c r="P331" s="58">
        <v>1</v>
      </c>
      <c r="Q331" s="58"/>
      <c r="R331" s="58"/>
      <c r="S331" s="58"/>
      <c r="T331" s="58"/>
      <c r="U331" s="58">
        <v>1</v>
      </c>
      <c r="V331" s="58"/>
      <c r="W331" s="58"/>
      <c r="X331" s="58"/>
      <c r="Y331" s="58">
        <v>1</v>
      </c>
      <c r="Z331" s="58"/>
      <c r="AA331" s="58"/>
      <c r="AB331" s="58"/>
      <c r="AC331" s="58">
        <v>1</v>
      </c>
      <c r="AD331" s="58">
        <v>1</v>
      </c>
      <c r="AE331" s="58"/>
      <c r="AF331" s="58"/>
      <c r="AG331" s="58"/>
      <c r="AH331" s="58"/>
      <c r="AI331" s="58"/>
      <c r="AJ331" s="58">
        <v>1</v>
      </c>
      <c r="AK331" s="58">
        <v>1</v>
      </c>
      <c r="AL331" s="58"/>
      <c r="AM331" s="58">
        <v>1</v>
      </c>
      <c r="AN331" s="58"/>
      <c r="AO331" s="58">
        <v>1</v>
      </c>
      <c r="AP331" s="58"/>
      <c r="AQ331" s="58"/>
      <c r="AR331" s="58">
        <v>1</v>
      </c>
      <c r="AS331" s="58">
        <v>1</v>
      </c>
      <c r="AT331" s="58">
        <v>1</v>
      </c>
      <c r="AU331" s="58">
        <v>1</v>
      </c>
      <c r="AV331" s="58"/>
      <c r="AW331" s="58"/>
      <c r="AX331" s="58"/>
      <c r="AY331" s="58"/>
      <c r="AZ331" s="58"/>
      <c r="BA331" s="58">
        <v>1</v>
      </c>
      <c r="BB331" s="58">
        <f>SUM(C331:BA331)</f>
        <v>15</v>
      </c>
      <c r="BC331" s="157">
        <f t="shared" si="53"/>
        <v>29.411764705882355</v>
      </c>
    </row>
    <row r="332" spans="1:55">
      <c r="A332" s="71" t="s">
        <v>38</v>
      </c>
      <c r="B332" s="58">
        <v>5</v>
      </c>
      <c r="C332" s="58"/>
      <c r="D332" s="58">
        <v>1</v>
      </c>
      <c r="E332" s="58">
        <v>1</v>
      </c>
      <c r="F332" s="58">
        <v>1</v>
      </c>
      <c r="G332" s="58">
        <v>1</v>
      </c>
      <c r="H332" s="58">
        <v>1</v>
      </c>
      <c r="I332" s="58">
        <v>1</v>
      </c>
      <c r="J332" s="58"/>
      <c r="K332" s="58">
        <v>1</v>
      </c>
      <c r="L332" s="58">
        <v>1</v>
      </c>
      <c r="M332" s="58"/>
      <c r="N332" s="58"/>
      <c r="O332" s="58"/>
      <c r="P332" s="58"/>
      <c r="Q332" s="58">
        <v>1</v>
      </c>
      <c r="R332" s="58">
        <v>1</v>
      </c>
      <c r="S332" s="58">
        <v>1</v>
      </c>
      <c r="T332" s="58">
        <v>1</v>
      </c>
      <c r="U332" s="58"/>
      <c r="V332" s="58"/>
      <c r="W332" s="58"/>
      <c r="X332" s="58">
        <v>1</v>
      </c>
      <c r="Y332" s="58"/>
      <c r="Z332" s="58"/>
      <c r="AA332" s="58">
        <v>1</v>
      </c>
      <c r="AB332" s="58">
        <v>1</v>
      </c>
      <c r="AC332" s="58"/>
      <c r="AD332" s="58"/>
      <c r="AE332" s="58"/>
      <c r="AF332" s="58">
        <v>1</v>
      </c>
      <c r="AG332" s="58">
        <v>1</v>
      </c>
      <c r="AH332" s="58">
        <v>1</v>
      </c>
      <c r="AI332" s="58">
        <v>1</v>
      </c>
      <c r="AJ332" s="58"/>
      <c r="AK332" s="58"/>
      <c r="AL332" s="58">
        <v>1</v>
      </c>
      <c r="AM332" s="58"/>
      <c r="AN332" s="58"/>
      <c r="AO332" s="58"/>
      <c r="AP332" s="58">
        <v>1</v>
      </c>
      <c r="AQ332" s="58">
        <v>1</v>
      </c>
      <c r="AR332" s="58"/>
      <c r="AS332" s="58"/>
      <c r="AT332" s="58"/>
      <c r="AU332" s="58"/>
      <c r="AV332" s="58">
        <v>1</v>
      </c>
      <c r="AW332" s="58"/>
      <c r="AX332" s="58"/>
      <c r="AY332" s="58">
        <v>1</v>
      </c>
      <c r="AZ332" s="58">
        <v>1</v>
      </c>
      <c r="BA332" s="58"/>
      <c r="BB332" s="58">
        <f>SUM(C332:BA332)</f>
        <v>25</v>
      </c>
      <c r="BC332" s="157">
        <f t="shared" si="53"/>
        <v>49.019607843137251</v>
      </c>
    </row>
    <row r="333" spans="1:55" s="75" customFormat="1">
      <c r="A333" s="171" t="s">
        <v>56</v>
      </c>
      <c r="B333" s="172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89"/>
      <c r="O333" s="89"/>
      <c r="P333" s="78"/>
      <c r="Q333" s="107"/>
      <c r="R333" s="115"/>
      <c r="S333" s="132"/>
      <c r="T333" s="132"/>
      <c r="U333" s="132"/>
      <c r="V333" s="132"/>
      <c r="W333" s="132"/>
      <c r="X333" s="132"/>
      <c r="Y333" s="132"/>
      <c r="Z333" s="132"/>
      <c r="AA333" s="132"/>
      <c r="AB333" s="132"/>
      <c r="AC333" s="132"/>
      <c r="AD333" s="132"/>
      <c r="AE333" s="132"/>
      <c r="AF333" s="132"/>
      <c r="AG333" s="132"/>
      <c r="AH333" s="132"/>
      <c r="AI333" s="137"/>
      <c r="AJ333" s="137"/>
      <c r="AK333" s="137"/>
      <c r="AL333" s="137"/>
      <c r="AM333" s="137"/>
      <c r="AN333" s="137"/>
      <c r="AO333" s="137"/>
      <c r="AP333" s="154"/>
      <c r="AQ333" s="154"/>
      <c r="AR333" s="154"/>
      <c r="AS333" s="154"/>
      <c r="AT333" s="154"/>
      <c r="AU333" s="154"/>
      <c r="AV333" s="154"/>
      <c r="AW333" s="154"/>
      <c r="AX333" s="154"/>
      <c r="AY333" s="154"/>
      <c r="AZ333" s="154"/>
      <c r="BA333" s="154"/>
      <c r="BB333" s="74">
        <f>SUM(BB334:BB338)</f>
        <v>51</v>
      </c>
      <c r="BC333" s="74">
        <f>SUM(BC334:BC338)</f>
        <v>100</v>
      </c>
    </row>
    <row r="334" spans="1:55">
      <c r="A334" s="71" t="s">
        <v>61</v>
      </c>
      <c r="B334" s="58">
        <v>1</v>
      </c>
      <c r="C334" s="58">
        <v>1</v>
      </c>
      <c r="D334" s="58"/>
      <c r="E334" s="58"/>
      <c r="F334" s="58"/>
      <c r="G334" s="58">
        <v>1</v>
      </c>
      <c r="H334" s="58"/>
      <c r="I334" s="58">
        <v>1</v>
      </c>
      <c r="J334" s="58"/>
      <c r="K334" s="58"/>
      <c r="L334" s="58"/>
      <c r="M334" s="58"/>
      <c r="N334" s="58"/>
      <c r="O334" s="58"/>
      <c r="P334" s="58">
        <v>1</v>
      </c>
      <c r="Q334" s="58"/>
      <c r="R334" s="58"/>
      <c r="S334" s="58"/>
      <c r="T334" s="58"/>
      <c r="U334" s="58"/>
      <c r="V334" s="58"/>
      <c r="W334" s="58"/>
      <c r="X334" s="58"/>
      <c r="Y334" s="58">
        <v>1</v>
      </c>
      <c r="Z334" s="58"/>
      <c r="AA334" s="58">
        <v>1</v>
      </c>
      <c r="AB334" s="58">
        <v>1</v>
      </c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>
        <v>1</v>
      </c>
      <c r="AN334" s="58"/>
      <c r="AO334" s="58"/>
      <c r="AP334" s="58"/>
      <c r="AQ334" s="58">
        <v>1</v>
      </c>
      <c r="AR334" s="58"/>
      <c r="AS334" s="58"/>
      <c r="AT334" s="58"/>
      <c r="AU334" s="58">
        <v>1</v>
      </c>
      <c r="AV334" s="58"/>
      <c r="AW334" s="58"/>
      <c r="AX334" s="58"/>
      <c r="AY334" s="58"/>
      <c r="AZ334" s="58"/>
      <c r="BA334" s="58"/>
      <c r="BB334" s="58">
        <f>SUM(C334:BA334)</f>
        <v>10</v>
      </c>
      <c r="BC334" s="157">
        <f>BB334/BB$33*100</f>
        <v>19.607843137254903</v>
      </c>
    </row>
    <row r="335" spans="1:55">
      <c r="A335" s="71" t="s">
        <v>62</v>
      </c>
      <c r="B335" s="58">
        <v>2</v>
      </c>
      <c r="C335" s="58"/>
      <c r="D335" s="58"/>
      <c r="E335" s="58"/>
      <c r="F335" s="58">
        <v>1</v>
      </c>
      <c r="G335" s="58"/>
      <c r="H335" s="58"/>
      <c r="I335" s="58"/>
      <c r="J335" s="58">
        <v>1</v>
      </c>
      <c r="K335" s="58"/>
      <c r="L335" s="58"/>
      <c r="M335" s="58"/>
      <c r="N335" s="58"/>
      <c r="O335" s="58">
        <v>1</v>
      </c>
      <c r="P335" s="58"/>
      <c r="Q335" s="58"/>
      <c r="R335" s="58"/>
      <c r="S335" s="58"/>
      <c r="T335" s="58"/>
      <c r="U335" s="58">
        <v>1</v>
      </c>
      <c r="V335" s="58"/>
      <c r="W335" s="58">
        <v>1</v>
      </c>
      <c r="X335" s="58"/>
      <c r="Y335" s="58"/>
      <c r="Z335" s="58">
        <v>1</v>
      </c>
      <c r="AA335" s="58"/>
      <c r="AB335" s="58"/>
      <c r="AC335" s="58"/>
      <c r="AD335" s="58">
        <v>1</v>
      </c>
      <c r="AE335" s="58">
        <v>1</v>
      </c>
      <c r="AF335" s="58"/>
      <c r="AG335" s="58"/>
      <c r="AH335" s="58"/>
      <c r="AI335" s="58">
        <v>1</v>
      </c>
      <c r="AJ335" s="58"/>
      <c r="AK335" s="58"/>
      <c r="AL335" s="58"/>
      <c r="AM335" s="58"/>
      <c r="AN335" s="58">
        <v>1</v>
      </c>
      <c r="AO335" s="58"/>
      <c r="AP335" s="58"/>
      <c r="AQ335" s="58"/>
      <c r="AR335" s="58">
        <v>1</v>
      </c>
      <c r="AS335" s="58"/>
      <c r="AT335" s="58"/>
      <c r="AU335" s="58"/>
      <c r="AV335" s="58"/>
      <c r="AW335" s="58">
        <v>1</v>
      </c>
      <c r="AX335" s="58"/>
      <c r="AY335" s="58"/>
      <c r="AZ335" s="58">
        <v>1</v>
      </c>
      <c r="BA335" s="58">
        <v>1</v>
      </c>
      <c r="BB335" s="58">
        <f>SUM(C335:BA335)</f>
        <v>14</v>
      </c>
      <c r="BC335" s="157">
        <f t="shared" ref="BC335:BC338" si="54">BB335/BB$33*100</f>
        <v>27.450980392156865</v>
      </c>
    </row>
    <row r="336" spans="1:55">
      <c r="A336" s="71" t="s">
        <v>63</v>
      </c>
      <c r="B336" s="58">
        <v>3</v>
      </c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>
        <v>1</v>
      </c>
      <c r="U336" s="58"/>
      <c r="V336" s="58">
        <v>1</v>
      </c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>
        <v>1</v>
      </c>
      <c r="AK336" s="58">
        <v>1</v>
      </c>
      <c r="AL336" s="58"/>
      <c r="AM336" s="58"/>
      <c r="AN336" s="58"/>
      <c r="AO336" s="58"/>
      <c r="AP336" s="58">
        <v>1</v>
      </c>
      <c r="AQ336" s="58"/>
      <c r="AR336" s="58"/>
      <c r="AS336" s="58"/>
      <c r="AT336" s="58"/>
      <c r="AU336" s="58"/>
      <c r="AV336" s="58">
        <v>1</v>
      </c>
      <c r="AW336" s="58"/>
      <c r="AX336" s="58">
        <v>1</v>
      </c>
      <c r="AY336" s="58"/>
      <c r="AZ336" s="58"/>
      <c r="BA336" s="58"/>
      <c r="BB336" s="58">
        <f>SUM(C336:BA336)</f>
        <v>7</v>
      </c>
      <c r="BC336" s="157">
        <f t="shared" si="54"/>
        <v>13.725490196078432</v>
      </c>
    </row>
    <row r="337" spans="1:55">
      <c r="A337" s="71" t="s">
        <v>64</v>
      </c>
      <c r="B337" s="58">
        <v>4</v>
      </c>
      <c r="C337" s="58"/>
      <c r="D337" s="58"/>
      <c r="E337" s="58"/>
      <c r="F337" s="58"/>
      <c r="G337" s="58"/>
      <c r="H337" s="58"/>
      <c r="I337" s="58"/>
      <c r="J337" s="58"/>
      <c r="K337" s="58">
        <v>1</v>
      </c>
      <c r="L337" s="58"/>
      <c r="M337" s="58">
        <v>1</v>
      </c>
      <c r="N337" s="58"/>
      <c r="O337" s="58"/>
      <c r="P337" s="58"/>
      <c r="Q337" s="58">
        <v>1</v>
      </c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>
        <v>1</v>
      </c>
      <c r="AD337" s="58"/>
      <c r="AE337" s="58"/>
      <c r="AF337" s="58"/>
      <c r="AG337" s="58"/>
      <c r="AH337" s="58"/>
      <c r="AI337" s="58"/>
      <c r="AJ337" s="58"/>
      <c r="AK337" s="58"/>
      <c r="AL337" s="58">
        <v>1</v>
      </c>
      <c r="AM337" s="58"/>
      <c r="AN337" s="58"/>
      <c r="AO337" s="58">
        <v>1</v>
      </c>
      <c r="AP337" s="58"/>
      <c r="AQ337" s="58"/>
      <c r="AR337" s="58"/>
      <c r="AS337" s="58">
        <v>1</v>
      </c>
      <c r="AT337" s="58">
        <v>1</v>
      </c>
      <c r="AU337" s="58"/>
      <c r="AV337" s="58"/>
      <c r="AW337" s="58"/>
      <c r="AX337" s="58"/>
      <c r="AY337" s="58"/>
      <c r="AZ337" s="58"/>
      <c r="BA337" s="58"/>
      <c r="BB337" s="58">
        <f>SUM(C337:BA337)</f>
        <v>8</v>
      </c>
      <c r="BC337" s="157">
        <f t="shared" si="54"/>
        <v>15.686274509803921</v>
      </c>
    </row>
    <row r="338" spans="1:55">
      <c r="A338" s="71" t="s">
        <v>38</v>
      </c>
      <c r="B338" s="58">
        <v>5</v>
      </c>
      <c r="C338" s="58"/>
      <c r="D338" s="58">
        <v>1</v>
      </c>
      <c r="E338" s="58">
        <v>1</v>
      </c>
      <c r="F338" s="58"/>
      <c r="G338" s="58"/>
      <c r="H338" s="58">
        <v>1</v>
      </c>
      <c r="I338" s="58"/>
      <c r="J338" s="58"/>
      <c r="K338" s="58"/>
      <c r="L338" s="58">
        <v>1</v>
      </c>
      <c r="M338" s="58"/>
      <c r="N338" s="58">
        <v>1</v>
      </c>
      <c r="O338" s="58"/>
      <c r="P338" s="58"/>
      <c r="Q338" s="58"/>
      <c r="R338" s="58">
        <v>1</v>
      </c>
      <c r="S338" s="58">
        <v>1</v>
      </c>
      <c r="T338" s="58"/>
      <c r="U338" s="58"/>
      <c r="V338" s="58"/>
      <c r="W338" s="58"/>
      <c r="X338" s="58">
        <v>1</v>
      </c>
      <c r="Y338" s="58"/>
      <c r="Z338" s="58"/>
      <c r="AA338" s="58"/>
      <c r="AB338" s="58"/>
      <c r="AC338" s="58"/>
      <c r="AD338" s="58"/>
      <c r="AE338" s="58"/>
      <c r="AF338" s="58">
        <v>1</v>
      </c>
      <c r="AG338" s="58">
        <v>1</v>
      </c>
      <c r="AH338" s="58">
        <v>1</v>
      </c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>
        <v>1</v>
      </c>
      <c r="AZ338" s="58"/>
      <c r="BA338" s="58"/>
      <c r="BB338" s="58">
        <f>SUM(C338:BA338)</f>
        <v>12</v>
      </c>
      <c r="BC338" s="157">
        <f t="shared" si="54"/>
        <v>23.52941176470588</v>
      </c>
    </row>
    <row r="339" spans="1:55" s="75" customFormat="1">
      <c r="A339" s="173" t="s">
        <v>57</v>
      </c>
      <c r="B339" s="166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87"/>
      <c r="O339" s="87"/>
      <c r="P339" s="55"/>
      <c r="Q339" s="103"/>
      <c r="R339" s="113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  <c r="AH339" s="128"/>
      <c r="AI339" s="135"/>
      <c r="AJ339" s="135"/>
      <c r="AK339" s="135"/>
      <c r="AL339" s="135"/>
      <c r="AM339" s="135"/>
      <c r="AN339" s="135"/>
      <c r="AO339" s="135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74">
        <f>SUM(BB340:BB344)</f>
        <v>51</v>
      </c>
      <c r="BC339" s="74">
        <f>SUM(BC340:BC344)</f>
        <v>100.00000000000001</v>
      </c>
    </row>
    <row r="340" spans="1:55">
      <c r="A340" s="71" t="s">
        <v>61</v>
      </c>
      <c r="B340" s="58">
        <v>1</v>
      </c>
      <c r="C340" s="58"/>
      <c r="D340" s="58"/>
      <c r="E340" s="58"/>
      <c r="F340" s="58"/>
      <c r="G340" s="58"/>
      <c r="H340" s="58"/>
      <c r="I340" s="58">
        <v>1</v>
      </c>
      <c r="J340" s="58"/>
      <c r="K340" s="58"/>
      <c r="L340" s="58"/>
      <c r="M340" s="58"/>
      <c r="N340" s="58"/>
      <c r="O340" s="58"/>
      <c r="P340" s="58">
        <v>1</v>
      </c>
      <c r="Q340" s="58"/>
      <c r="R340" s="58"/>
      <c r="S340" s="58"/>
      <c r="T340" s="58"/>
      <c r="U340" s="58"/>
      <c r="V340" s="58"/>
      <c r="W340" s="58"/>
      <c r="X340" s="58"/>
      <c r="Y340" s="58">
        <v>1</v>
      </c>
      <c r="Z340" s="58">
        <v>1</v>
      </c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>
        <v>1</v>
      </c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>
        <f>SUM(C340:BA340)</f>
        <v>5</v>
      </c>
      <c r="BC340" s="157">
        <f>BB340/BB$33*100</f>
        <v>9.8039215686274517</v>
      </c>
    </row>
    <row r="341" spans="1:55">
      <c r="A341" s="71" t="s">
        <v>62</v>
      </c>
      <c r="B341" s="58">
        <v>2</v>
      </c>
      <c r="C341" s="58"/>
      <c r="D341" s="58"/>
      <c r="E341" s="58"/>
      <c r="F341" s="58">
        <v>1</v>
      </c>
      <c r="G341" s="58"/>
      <c r="H341" s="58"/>
      <c r="I341" s="58"/>
      <c r="J341" s="58">
        <v>1</v>
      </c>
      <c r="K341" s="58"/>
      <c r="L341" s="58"/>
      <c r="M341" s="58"/>
      <c r="N341" s="58"/>
      <c r="O341" s="58"/>
      <c r="P341" s="58"/>
      <c r="Q341" s="58">
        <v>1</v>
      </c>
      <c r="R341" s="58"/>
      <c r="S341" s="58">
        <v>1</v>
      </c>
      <c r="T341" s="58"/>
      <c r="U341" s="58">
        <v>1</v>
      </c>
      <c r="V341" s="58"/>
      <c r="W341" s="58"/>
      <c r="X341" s="58"/>
      <c r="Y341" s="58"/>
      <c r="Z341" s="58"/>
      <c r="AA341" s="58"/>
      <c r="AB341" s="58">
        <v>1</v>
      </c>
      <c r="AC341" s="58"/>
      <c r="AD341" s="58"/>
      <c r="AE341" s="58"/>
      <c r="AF341" s="58"/>
      <c r="AG341" s="58"/>
      <c r="AH341" s="58"/>
      <c r="AI341" s="58"/>
      <c r="AJ341" s="58">
        <v>1</v>
      </c>
      <c r="AK341" s="58"/>
      <c r="AL341" s="58">
        <v>1</v>
      </c>
      <c r="AM341" s="58"/>
      <c r="AN341" s="58">
        <v>1</v>
      </c>
      <c r="AO341" s="58"/>
      <c r="AP341" s="58"/>
      <c r="AQ341" s="58"/>
      <c r="AR341" s="58"/>
      <c r="AS341" s="58"/>
      <c r="AT341" s="58"/>
      <c r="AU341" s="58"/>
      <c r="AV341" s="58">
        <v>1</v>
      </c>
      <c r="AW341" s="58">
        <v>1</v>
      </c>
      <c r="AX341" s="58"/>
      <c r="AY341" s="58"/>
      <c r="AZ341" s="58"/>
      <c r="BA341" s="58"/>
      <c r="BB341" s="58">
        <f>SUM(C341:BA341)</f>
        <v>11</v>
      </c>
      <c r="BC341" s="157">
        <f t="shared" ref="BC341:BC344" si="55">BB341/BB$33*100</f>
        <v>21.568627450980394</v>
      </c>
    </row>
    <row r="342" spans="1:55">
      <c r="A342" s="71" t="s">
        <v>63</v>
      </c>
      <c r="B342" s="58">
        <v>3</v>
      </c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>
        <v>1</v>
      </c>
      <c r="P342" s="58"/>
      <c r="Q342" s="58"/>
      <c r="R342" s="58"/>
      <c r="S342" s="58"/>
      <c r="T342" s="58">
        <v>1</v>
      </c>
      <c r="U342" s="58"/>
      <c r="V342" s="58">
        <v>1</v>
      </c>
      <c r="W342" s="58"/>
      <c r="X342" s="58"/>
      <c r="Y342" s="58"/>
      <c r="Z342" s="58"/>
      <c r="AA342" s="58">
        <v>1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>
        <v>1</v>
      </c>
      <c r="AR342" s="58">
        <v>1</v>
      </c>
      <c r="AS342" s="58"/>
      <c r="AT342" s="58"/>
      <c r="AU342" s="58">
        <v>1</v>
      </c>
      <c r="AV342" s="58"/>
      <c r="AW342" s="58"/>
      <c r="AX342" s="58">
        <v>1</v>
      </c>
      <c r="AY342" s="58"/>
      <c r="AZ342" s="58"/>
      <c r="BA342" s="58"/>
      <c r="BB342" s="58">
        <f>SUM(C342:BA342)</f>
        <v>8</v>
      </c>
      <c r="BC342" s="157">
        <f t="shared" si="55"/>
        <v>15.686274509803921</v>
      </c>
    </row>
    <row r="343" spans="1:55">
      <c r="A343" s="71" t="s">
        <v>64</v>
      </c>
      <c r="B343" s="58">
        <v>4</v>
      </c>
      <c r="C343" s="58"/>
      <c r="D343" s="58"/>
      <c r="E343" s="58">
        <v>1</v>
      </c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>
        <v>1</v>
      </c>
      <c r="AD343" s="58">
        <v>1</v>
      </c>
      <c r="AE343" s="58">
        <v>1</v>
      </c>
      <c r="AF343" s="58"/>
      <c r="AG343" s="58"/>
      <c r="AH343" s="58"/>
      <c r="AI343" s="58"/>
      <c r="AJ343" s="58"/>
      <c r="AK343" s="58">
        <v>1</v>
      </c>
      <c r="AL343" s="58"/>
      <c r="AM343" s="58">
        <v>1</v>
      </c>
      <c r="AN343" s="58"/>
      <c r="AO343" s="58">
        <v>1</v>
      </c>
      <c r="AP343" s="58"/>
      <c r="AQ343" s="58"/>
      <c r="AR343" s="58"/>
      <c r="AS343" s="58">
        <v>1</v>
      </c>
      <c r="AT343" s="58">
        <v>1</v>
      </c>
      <c r="AU343" s="58"/>
      <c r="AV343" s="58"/>
      <c r="AW343" s="58"/>
      <c r="AX343" s="58"/>
      <c r="AY343" s="58"/>
      <c r="AZ343" s="58"/>
      <c r="BA343" s="58"/>
      <c r="BB343" s="58">
        <f>SUM(C343:BA343)</f>
        <v>9</v>
      </c>
      <c r="BC343" s="157">
        <f t="shared" si="55"/>
        <v>17.647058823529413</v>
      </c>
    </row>
    <row r="344" spans="1:55">
      <c r="A344" s="71" t="s">
        <v>38</v>
      </c>
      <c r="B344" s="58">
        <v>5</v>
      </c>
      <c r="C344" s="58">
        <v>1</v>
      </c>
      <c r="D344" s="58">
        <v>1</v>
      </c>
      <c r="E344" s="58"/>
      <c r="F344" s="58"/>
      <c r="G344" s="58">
        <v>1</v>
      </c>
      <c r="H344" s="58">
        <v>1</v>
      </c>
      <c r="I344" s="58"/>
      <c r="J344" s="58"/>
      <c r="K344" s="58">
        <v>1</v>
      </c>
      <c r="L344" s="58">
        <v>1</v>
      </c>
      <c r="M344" s="58">
        <v>1</v>
      </c>
      <c r="N344" s="58">
        <v>1</v>
      </c>
      <c r="O344" s="58"/>
      <c r="P344" s="58"/>
      <c r="Q344" s="58"/>
      <c r="R344" s="58">
        <v>1</v>
      </c>
      <c r="S344" s="58"/>
      <c r="T344" s="58"/>
      <c r="U344" s="58"/>
      <c r="V344" s="58"/>
      <c r="W344" s="58">
        <v>1</v>
      </c>
      <c r="X344" s="58">
        <v>1</v>
      </c>
      <c r="Y344" s="58"/>
      <c r="Z344" s="58"/>
      <c r="AA344" s="58"/>
      <c r="AB344" s="58"/>
      <c r="AC344" s="58"/>
      <c r="AD344" s="58"/>
      <c r="AE344" s="58"/>
      <c r="AF344" s="58">
        <v>1</v>
      </c>
      <c r="AG344" s="58">
        <v>1</v>
      </c>
      <c r="AH344" s="58">
        <v>1</v>
      </c>
      <c r="AI344" s="58">
        <v>1</v>
      </c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>
        <v>1</v>
      </c>
      <c r="AZ344" s="58">
        <v>1</v>
      </c>
      <c r="BA344" s="58">
        <v>1</v>
      </c>
      <c r="BB344" s="58">
        <f>SUM(C344:BA344)</f>
        <v>18</v>
      </c>
      <c r="BC344" s="157">
        <f t="shared" si="55"/>
        <v>35.294117647058826</v>
      </c>
    </row>
    <row r="345" spans="1:55" s="75" customFormat="1">
      <c r="A345" s="164" t="s">
        <v>58</v>
      </c>
      <c r="B345" s="165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90"/>
      <c r="O345" s="90"/>
      <c r="P345" s="77"/>
      <c r="Q345" s="102"/>
      <c r="R345" s="116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38"/>
      <c r="AJ345" s="138"/>
      <c r="AK345" s="138"/>
      <c r="AL345" s="138"/>
      <c r="AM345" s="138"/>
      <c r="AN345" s="138"/>
      <c r="AO345" s="138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74">
        <f>SUM(BB346:BB350)</f>
        <v>51</v>
      </c>
      <c r="BC345" s="74">
        <f>SUM(BC346:BC350)</f>
        <v>99.999999999999986</v>
      </c>
    </row>
    <row r="346" spans="1:55">
      <c r="A346" s="71" t="s">
        <v>61</v>
      </c>
      <c r="B346" s="58">
        <v>1</v>
      </c>
      <c r="C346" s="58">
        <v>1</v>
      </c>
      <c r="D346" s="58">
        <v>1</v>
      </c>
      <c r="E346" s="58"/>
      <c r="F346" s="58">
        <v>1</v>
      </c>
      <c r="G346" s="58">
        <v>1</v>
      </c>
      <c r="H346" s="58"/>
      <c r="I346" s="58"/>
      <c r="J346" s="58"/>
      <c r="K346" s="58"/>
      <c r="L346" s="58"/>
      <c r="M346" s="58"/>
      <c r="N346" s="58"/>
      <c r="O346" s="58">
        <v>1</v>
      </c>
      <c r="P346" s="58"/>
      <c r="Q346" s="58"/>
      <c r="R346" s="58"/>
      <c r="S346" s="58"/>
      <c r="T346" s="58"/>
      <c r="U346" s="58"/>
      <c r="V346" s="58"/>
      <c r="W346" s="58"/>
      <c r="X346" s="58">
        <v>1</v>
      </c>
      <c r="Y346" s="58"/>
      <c r="Z346" s="58">
        <v>1</v>
      </c>
      <c r="AA346" s="58"/>
      <c r="AB346" s="58">
        <v>1</v>
      </c>
      <c r="AC346" s="58"/>
      <c r="AD346" s="58">
        <v>1</v>
      </c>
      <c r="AE346" s="58">
        <v>1</v>
      </c>
      <c r="AF346" s="58"/>
      <c r="AG346" s="58">
        <v>1</v>
      </c>
      <c r="AH346" s="58"/>
      <c r="AI346" s="58"/>
      <c r="AJ346" s="58"/>
      <c r="AK346" s="58">
        <v>1</v>
      </c>
      <c r="AL346" s="58">
        <v>1</v>
      </c>
      <c r="AM346" s="58">
        <v>1</v>
      </c>
      <c r="AN346" s="58"/>
      <c r="AO346" s="58"/>
      <c r="AP346" s="58">
        <v>1</v>
      </c>
      <c r="AQ346" s="58"/>
      <c r="AR346" s="58"/>
      <c r="AS346" s="58"/>
      <c r="AT346" s="58"/>
      <c r="AU346" s="58">
        <v>1</v>
      </c>
      <c r="AV346" s="58">
        <v>1</v>
      </c>
      <c r="AW346" s="58"/>
      <c r="AX346" s="58"/>
      <c r="AY346" s="58"/>
      <c r="AZ346" s="58"/>
      <c r="BA346" s="58"/>
      <c r="BB346" s="58">
        <f>SUM(C346:BA346)</f>
        <v>17</v>
      </c>
      <c r="BC346" s="157">
        <f>BB346/BB$33*100</f>
        <v>33.333333333333329</v>
      </c>
    </row>
    <row r="347" spans="1:55">
      <c r="A347" s="71" t="s">
        <v>62</v>
      </c>
      <c r="B347" s="58">
        <v>2</v>
      </c>
      <c r="C347" s="58"/>
      <c r="D347" s="58"/>
      <c r="E347" s="58">
        <v>1</v>
      </c>
      <c r="F347" s="58"/>
      <c r="G347" s="58"/>
      <c r="H347" s="58"/>
      <c r="I347" s="58">
        <v>1</v>
      </c>
      <c r="J347" s="58">
        <v>1</v>
      </c>
      <c r="K347" s="58"/>
      <c r="L347" s="58"/>
      <c r="M347" s="58">
        <v>1</v>
      </c>
      <c r="N347" s="58"/>
      <c r="O347" s="58"/>
      <c r="P347" s="58">
        <v>1</v>
      </c>
      <c r="Q347" s="58"/>
      <c r="R347" s="58"/>
      <c r="S347" s="58">
        <v>1</v>
      </c>
      <c r="T347" s="58">
        <v>1</v>
      </c>
      <c r="U347" s="58">
        <v>1</v>
      </c>
      <c r="V347" s="58"/>
      <c r="W347" s="58"/>
      <c r="X347" s="58"/>
      <c r="Y347" s="58">
        <v>1</v>
      </c>
      <c r="Z347" s="58"/>
      <c r="AA347" s="58"/>
      <c r="AB347" s="58"/>
      <c r="AC347" s="58"/>
      <c r="AD347" s="58"/>
      <c r="AE347" s="58"/>
      <c r="AF347" s="58"/>
      <c r="AG347" s="58"/>
      <c r="AH347" s="58"/>
      <c r="AI347" s="58">
        <v>1</v>
      </c>
      <c r="AJ347" s="58"/>
      <c r="AK347" s="58"/>
      <c r="AL347" s="58"/>
      <c r="AM347" s="58"/>
      <c r="AN347" s="58">
        <v>1</v>
      </c>
      <c r="AO347" s="58"/>
      <c r="AP347" s="58"/>
      <c r="AQ347" s="58">
        <v>1</v>
      </c>
      <c r="AR347" s="58"/>
      <c r="AS347" s="58"/>
      <c r="AT347" s="58"/>
      <c r="AU347" s="58"/>
      <c r="AV347" s="58"/>
      <c r="AW347" s="58">
        <v>1</v>
      </c>
      <c r="AX347" s="58">
        <v>1</v>
      </c>
      <c r="AY347" s="58"/>
      <c r="AZ347" s="58">
        <v>1</v>
      </c>
      <c r="BA347" s="58">
        <v>1</v>
      </c>
      <c r="BB347" s="58">
        <f>SUM(C347:BA347)</f>
        <v>16</v>
      </c>
      <c r="BC347" s="157">
        <f t="shared" ref="BC347:BC350" si="56">BB347/BB$33*100</f>
        <v>31.372549019607842</v>
      </c>
    </row>
    <row r="348" spans="1:55">
      <c r="A348" s="71" t="s">
        <v>63</v>
      </c>
      <c r="B348" s="58">
        <v>3</v>
      </c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>
        <v>1</v>
      </c>
      <c r="W348" s="58">
        <v>1</v>
      </c>
      <c r="X348" s="58"/>
      <c r="Y348" s="58"/>
      <c r="Z348" s="58"/>
      <c r="AA348" s="58">
        <v>1</v>
      </c>
      <c r="AB348" s="58"/>
      <c r="AC348" s="58"/>
      <c r="AD348" s="58"/>
      <c r="AE348" s="58"/>
      <c r="AF348" s="58"/>
      <c r="AG348" s="58"/>
      <c r="AH348" s="58"/>
      <c r="AI348" s="58"/>
      <c r="AJ348" s="58">
        <v>1</v>
      </c>
      <c r="AK348" s="58"/>
      <c r="AL348" s="58"/>
      <c r="AM348" s="58"/>
      <c r="AN348" s="58"/>
      <c r="AO348" s="58"/>
      <c r="AP348" s="58"/>
      <c r="AQ348" s="58"/>
      <c r="AR348" s="58">
        <v>1</v>
      </c>
      <c r="AS348" s="58"/>
      <c r="AT348" s="58"/>
      <c r="AU348" s="58"/>
      <c r="AV348" s="58"/>
      <c r="AW348" s="58"/>
      <c r="AX348" s="58"/>
      <c r="AY348" s="58"/>
      <c r="AZ348" s="58"/>
      <c r="BA348" s="58"/>
      <c r="BB348" s="58">
        <f>SUM(C348:BA348)</f>
        <v>5</v>
      </c>
      <c r="BC348" s="157">
        <f t="shared" si="56"/>
        <v>9.8039215686274517</v>
      </c>
    </row>
    <row r="349" spans="1:55">
      <c r="A349" s="71" t="s">
        <v>64</v>
      </c>
      <c r="B349" s="58">
        <v>4</v>
      </c>
      <c r="C349" s="58"/>
      <c r="D349" s="58"/>
      <c r="E349" s="58"/>
      <c r="F349" s="58"/>
      <c r="G349" s="58"/>
      <c r="H349" s="58"/>
      <c r="I349" s="58"/>
      <c r="J349" s="58"/>
      <c r="K349" s="58">
        <v>1</v>
      </c>
      <c r="L349" s="58"/>
      <c r="M349" s="58"/>
      <c r="N349" s="58">
        <v>1</v>
      </c>
      <c r="O349" s="58"/>
      <c r="P349" s="58"/>
      <c r="Q349" s="58">
        <v>1</v>
      </c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>
        <v>1</v>
      </c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>
        <v>1</v>
      </c>
      <c r="AT349" s="58">
        <v>1</v>
      </c>
      <c r="AU349" s="58"/>
      <c r="AV349" s="58"/>
      <c r="AW349" s="58"/>
      <c r="AX349" s="58"/>
      <c r="AY349" s="58">
        <v>1</v>
      </c>
      <c r="AZ349" s="58"/>
      <c r="BA349" s="58"/>
      <c r="BB349" s="58">
        <f>SUM(C349:BA349)</f>
        <v>7</v>
      </c>
      <c r="BC349" s="157">
        <f t="shared" si="56"/>
        <v>13.725490196078432</v>
      </c>
    </row>
    <row r="350" spans="1:55">
      <c r="A350" s="71" t="s">
        <v>38</v>
      </c>
      <c r="B350" s="58">
        <v>5</v>
      </c>
      <c r="C350" s="58"/>
      <c r="D350" s="58"/>
      <c r="E350" s="58"/>
      <c r="F350" s="58"/>
      <c r="G350" s="58"/>
      <c r="H350" s="58">
        <v>1</v>
      </c>
      <c r="I350" s="58"/>
      <c r="J350" s="58"/>
      <c r="K350" s="58"/>
      <c r="L350" s="58">
        <v>1</v>
      </c>
      <c r="M350" s="58"/>
      <c r="N350" s="58"/>
      <c r="O350" s="58"/>
      <c r="P350" s="58"/>
      <c r="Q350" s="58"/>
      <c r="R350" s="58">
        <v>1</v>
      </c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>
        <v>1</v>
      </c>
      <c r="AG350" s="58"/>
      <c r="AH350" s="58">
        <v>1</v>
      </c>
      <c r="AI350" s="58"/>
      <c r="AJ350" s="58"/>
      <c r="AK350" s="58"/>
      <c r="AL350" s="58"/>
      <c r="AM350" s="58"/>
      <c r="AN350" s="58"/>
      <c r="AO350" s="58">
        <v>1</v>
      </c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>
        <f>SUM(C350:BA350)</f>
        <v>6</v>
      </c>
      <c r="BC350" s="157">
        <f t="shared" si="56"/>
        <v>11.76470588235294</v>
      </c>
    </row>
    <row r="351" spans="1:55" s="75" customFormat="1" ht="22.5" customHeight="1">
      <c r="A351" s="168" t="s">
        <v>262</v>
      </c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70"/>
      <c r="Q351" s="106"/>
      <c r="R351" s="118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40"/>
      <c r="AJ351" s="140"/>
      <c r="AK351" s="140"/>
      <c r="AL351" s="140"/>
      <c r="AM351" s="140"/>
      <c r="AN351" s="140"/>
      <c r="AO351" s="140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74">
        <f>SUM(BB352:BB356)</f>
        <v>51</v>
      </c>
      <c r="BC351" s="74">
        <f>SUM(BC352:BC356)</f>
        <v>100</v>
      </c>
    </row>
    <row r="352" spans="1:55">
      <c r="A352" s="71" t="s">
        <v>61</v>
      </c>
      <c r="B352" s="58">
        <v>1</v>
      </c>
      <c r="C352" s="58">
        <v>1</v>
      </c>
      <c r="D352" s="58">
        <v>1</v>
      </c>
      <c r="E352" s="58"/>
      <c r="F352" s="58">
        <v>1</v>
      </c>
      <c r="G352" s="58">
        <v>1</v>
      </c>
      <c r="H352" s="58"/>
      <c r="I352" s="58"/>
      <c r="J352" s="58"/>
      <c r="K352" s="58"/>
      <c r="L352" s="58"/>
      <c r="M352" s="58"/>
      <c r="N352" s="58"/>
      <c r="O352" s="58"/>
      <c r="P352" s="58"/>
      <c r="Q352" s="58">
        <v>1</v>
      </c>
      <c r="R352" s="58"/>
      <c r="S352" s="58"/>
      <c r="T352" s="58"/>
      <c r="U352" s="58"/>
      <c r="V352" s="58"/>
      <c r="W352" s="58">
        <v>1</v>
      </c>
      <c r="X352" s="58"/>
      <c r="Y352" s="58">
        <v>1</v>
      </c>
      <c r="Z352" s="58">
        <v>1</v>
      </c>
      <c r="AA352" s="58"/>
      <c r="AB352" s="58"/>
      <c r="AC352" s="58"/>
      <c r="AD352" s="58">
        <v>1</v>
      </c>
      <c r="AE352" s="58"/>
      <c r="AF352" s="58"/>
      <c r="AG352" s="58"/>
      <c r="AH352" s="58"/>
      <c r="AI352" s="58"/>
      <c r="AJ352" s="58"/>
      <c r="AK352" s="58"/>
      <c r="AL352" s="58">
        <v>1</v>
      </c>
      <c r="AM352" s="58"/>
      <c r="AN352" s="58"/>
      <c r="AO352" s="58"/>
      <c r="AP352" s="58">
        <v>1</v>
      </c>
      <c r="AQ352" s="58"/>
      <c r="AR352" s="58"/>
      <c r="AS352" s="58"/>
      <c r="AT352" s="58"/>
      <c r="AU352" s="58">
        <v>1</v>
      </c>
      <c r="AV352" s="58"/>
      <c r="AW352" s="58"/>
      <c r="AX352" s="58"/>
      <c r="AY352" s="58">
        <v>1</v>
      </c>
      <c r="AZ352" s="58"/>
      <c r="BA352" s="58"/>
      <c r="BB352" s="58">
        <f>SUM(C352:BA352)</f>
        <v>13</v>
      </c>
      <c r="BC352" s="157">
        <f>BB352/BB$33*100</f>
        <v>25.490196078431371</v>
      </c>
    </row>
    <row r="353" spans="1:55">
      <c r="A353" s="71" t="s">
        <v>62</v>
      </c>
      <c r="B353" s="58">
        <v>2</v>
      </c>
      <c r="C353" s="58"/>
      <c r="D353" s="58"/>
      <c r="E353" s="58">
        <v>1</v>
      </c>
      <c r="F353" s="58"/>
      <c r="G353" s="58"/>
      <c r="H353" s="58"/>
      <c r="I353" s="58">
        <v>1</v>
      </c>
      <c r="J353" s="58">
        <v>1</v>
      </c>
      <c r="K353" s="58"/>
      <c r="L353" s="58"/>
      <c r="M353" s="58"/>
      <c r="N353" s="58"/>
      <c r="O353" s="58"/>
      <c r="P353" s="58">
        <v>1</v>
      </c>
      <c r="Q353" s="58"/>
      <c r="R353" s="58"/>
      <c r="S353" s="58">
        <v>1</v>
      </c>
      <c r="T353" s="58">
        <v>1</v>
      </c>
      <c r="U353" s="58">
        <v>1</v>
      </c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>
        <v>1</v>
      </c>
      <c r="AH353" s="58"/>
      <c r="AI353" s="58"/>
      <c r="AJ353" s="58">
        <v>1</v>
      </c>
      <c r="AK353" s="58"/>
      <c r="AL353" s="58"/>
      <c r="AM353" s="58"/>
      <c r="AN353" s="58">
        <v>1</v>
      </c>
      <c r="AO353" s="58"/>
      <c r="AP353" s="58"/>
      <c r="AQ353" s="58">
        <v>1</v>
      </c>
      <c r="AR353" s="58"/>
      <c r="AS353" s="58"/>
      <c r="AT353" s="58"/>
      <c r="AU353" s="58"/>
      <c r="AV353" s="58">
        <v>1</v>
      </c>
      <c r="AW353" s="58">
        <v>1</v>
      </c>
      <c r="AX353" s="58"/>
      <c r="AY353" s="58"/>
      <c r="AZ353" s="58">
        <v>1</v>
      </c>
      <c r="BA353" s="58"/>
      <c r="BB353" s="58">
        <f>SUM(C353:BA353)</f>
        <v>14</v>
      </c>
      <c r="BC353" s="157">
        <f t="shared" ref="BC353:BC356" si="57">BB353/BB$33*100</f>
        <v>27.450980392156865</v>
      </c>
    </row>
    <row r="354" spans="1:55">
      <c r="A354" s="71" t="s">
        <v>63</v>
      </c>
      <c r="B354" s="58">
        <v>3</v>
      </c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>
        <v>1</v>
      </c>
      <c r="N354" s="58"/>
      <c r="O354" s="58"/>
      <c r="P354" s="58"/>
      <c r="Q354" s="58"/>
      <c r="R354" s="58"/>
      <c r="S354" s="58"/>
      <c r="T354" s="58"/>
      <c r="U354" s="58"/>
      <c r="V354" s="58">
        <v>1</v>
      </c>
      <c r="W354" s="58"/>
      <c r="X354" s="58">
        <v>1</v>
      </c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>
        <v>1</v>
      </c>
      <c r="AJ354" s="58"/>
      <c r="AK354" s="58"/>
      <c r="AL354" s="58"/>
      <c r="AM354" s="58"/>
      <c r="AN354" s="58"/>
      <c r="AO354" s="58"/>
      <c r="AP354" s="58"/>
      <c r="AQ354" s="58"/>
      <c r="AR354" s="58">
        <v>1</v>
      </c>
      <c r="AS354" s="58"/>
      <c r="AT354" s="58"/>
      <c r="AU354" s="58"/>
      <c r="AV354" s="58"/>
      <c r="AW354" s="58"/>
      <c r="AX354" s="58">
        <v>1</v>
      </c>
      <c r="AY354" s="58"/>
      <c r="AZ354" s="58"/>
      <c r="BA354" s="58"/>
      <c r="BB354" s="58">
        <f>SUM(C354:BA354)</f>
        <v>6</v>
      </c>
      <c r="BC354" s="157">
        <f t="shared" si="57"/>
        <v>11.76470588235294</v>
      </c>
    </row>
    <row r="355" spans="1:55">
      <c r="A355" s="71" t="s">
        <v>64</v>
      </c>
      <c r="B355" s="58">
        <v>4</v>
      </c>
      <c r="C355" s="58"/>
      <c r="D355" s="58"/>
      <c r="E355" s="58"/>
      <c r="F355" s="58"/>
      <c r="G355" s="58"/>
      <c r="H355" s="58"/>
      <c r="I355" s="58"/>
      <c r="J355" s="58"/>
      <c r="K355" s="58">
        <v>1</v>
      </c>
      <c r="L355" s="58"/>
      <c r="M355" s="58"/>
      <c r="N355" s="58">
        <v>1</v>
      </c>
      <c r="O355" s="58">
        <v>1</v>
      </c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>
        <v>1</v>
      </c>
      <c r="AB355" s="58"/>
      <c r="AC355" s="58">
        <v>1</v>
      </c>
      <c r="AD355" s="58"/>
      <c r="AE355" s="58">
        <v>1</v>
      </c>
      <c r="AF355" s="58"/>
      <c r="AG355" s="58"/>
      <c r="AH355" s="58"/>
      <c r="AI355" s="58"/>
      <c r="AJ355" s="58"/>
      <c r="AK355" s="58"/>
      <c r="AL355" s="58"/>
      <c r="AM355" s="58">
        <v>1</v>
      </c>
      <c r="AN355" s="58"/>
      <c r="AO355" s="58">
        <v>1</v>
      </c>
      <c r="AP355" s="58"/>
      <c r="AQ355" s="58"/>
      <c r="AR355" s="58"/>
      <c r="AS355" s="58">
        <v>1</v>
      </c>
      <c r="AT355" s="58">
        <v>1</v>
      </c>
      <c r="AU355" s="58"/>
      <c r="AV355" s="58"/>
      <c r="AW355" s="58"/>
      <c r="AX355" s="58"/>
      <c r="AY355" s="58"/>
      <c r="AZ355" s="58"/>
      <c r="BA355" s="58">
        <v>1</v>
      </c>
      <c r="BB355" s="58">
        <f>SUM(C355:BA355)</f>
        <v>11</v>
      </c>
      <c r="BC355" s="157">
        <f t="shared" si="57"/>
        <v>21.568627450980394</v>
      </c>
    </row>
    <row r="356" spans="1:55">
      <c r="A356" s="71" t="s">
        <v>38</v>
      </c>
      <c r="B356" s="58">
        <v>5</v>
      </c>
      <c r="C356" s="58"/>
      <c r="D356" s="58"/>
      <c r="E356" s="58"/>
      <c r="F356" s="58"/>
      <c r="G356" s="58"/>
      <c r="H356" s="58">
        <v>1</v>
      </c>
      <c r="I356" s="58"/>
      <c r="J356" s="58"/>
      <c r="K356" s="58"/>
      <c r="L356" s="58">
        <v>1</v>
      </c>
      <c r="M356" s="58"/>
      <c r="N356" s="58"/>
      <c r="O356" s="58"/>
      <c r="P356" s="58"/>
      <c r="Q356" s="58"/>
      <c r="R356" s="58">
        <v>1</v>
      </c>
      <c r="S356" s="58"/>
      <c r="T356" s="58"/>
      <c r="U356" s="58"/>
      <c r="V356" s="58"/>
      <c r="W356" s="58"/>
      <c r="X356" s="58"/>
      <c r="Y356" s="58"/>
      <c r="Z356" s="58"/>
      <c r="AA356" s="58"/>
      <c r="AB356" s="58">
        <v>1</v>
      </c>
      <c r="AC356" s="58"/>
      <c r="AD356" s="58"/>
      <c r="AE356" s="58"/>
      <c r="AF356" s="58">
        <v>1</v>
      </c>
      <c r="AG356" s="58"/>
      <c r="AH356" s="58">
        <v>1</v>
      </c>
      <c r="AI356" s="58"/>
      <c r="AJ356" s="58"/>
      <c r="AK356" s="58">
        <v>1</v>
      </c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>
        <f>SUM(C356:BA356)</f>
        <v>7</v>
      </c>
      <c r="BC356" s="157">
        <f t="shared" si="57"/>
        <v>13.725490196078432</v>
      </c>
    </row>
    <row r="357" spans="1:55">
      <c r="A357" s="164" t="s">
        <v>59</v>
      </c>
      <c r="B357" s="165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90"/>
      <c r="O357" s="90"/>
      <c r="P357" s="77"/>
      <c r="Q357" s="102"/>
      <c r="R357" s="116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38"/>
      <c r="AJ357" s="138"/>
      <c r="AK357" s="138"/>
      <c r="AL357" s="138"/>
      <c r="AM357" s="138"/>
      <c r="AN357" s="138"/>
      <c r="AO357" s="138"/>
      <c r="AP357" s="149"/>
      <c r="AQ357" s="149"/>
      <c r="AR357" s="149"/>
      <c r="AS357" s="149"/>
      <c r="AT357" s="149"/>
      <c r="AU357" s="149"/>
      <c r="AV357" s="149"/>
      <c r="AW357" s="149"/>
      <c r="AX357" s="149"/>
      <c r="AY357" s="149"/>
      <c r="AZ357" s="149"/>
      <c r="BA357" s="149"/>
      <c r="BB357" s="74">
        <f>SUM(BB358:BB362)</f>
        <v>51</v>
      </c>
      <c r="BC357" s="74">
        <f>SUM(BC358:BC362)</f>
        <v>100</v>
      </c>
    </row>
    <row r="358" spans="1:55">
      <c r="A358" s="71" t="s">
        <v>61</v>
      </c>
      <c r="B358" s="58">
        <v>1</v>
      </c>
      <c r="C358" s="58">
        <v>1</v>
      </c>
      <c r="D358" s="58"/>
      <c r="E358" s="58"/>
      <c r="F358" s="58">
        <v>1</v>
      </c>
      <c r="G358" s="58">
        <v>1</v>
      </c>
      <c r="H358" s="58"/>
      <c r="I358" s="58"/>
      <c r="J358" s="58"/>
      <c r="K358" s="58"/>
      <c r="L358" s="58"/>
      <c r="M358" s="58"/>
      <c r="N358" s="58"/>
      <c r="O358" s="58"/>
      <c r="P358" s="58"/>
      <c r="Q358" s="58">
        <v>1</v>
      </c>
      <c r="R358" s="58"/>
      <c r="S358" s="58"/>
      <c r="T358" s="58">
        <v>1</v>
      </c>
      <c r="U358" s="58"/>
      <c r="V358" s="58"/>
      <c r="W358" s="58"/>
      <c r="X358" s="58"/>
      <c r="Y358" s="58">
        <v>1</v>
      </c>
      <c r="Z358" s="58">
        <v>1</v>
      </c>
      <c r="AA358" s="58"/>
      <c r="AB358" s="58"/>
      <c r="AC358" s="58"/>
      <c r="AD358" s="58">
        <v>1</v>
      </c>
      <c r="AE358" s="58">
        <v>1</v>
      </c>
      <c r="AF358" s="58"/>
      <c r="AG358" s="58"/>
      <c r="AH358" s="58"/>
      <c r="AI358" s="58">
        <v>1</v>
      </c>
      <c r="AJ358" s="58"/>
      <c r="AK358" s="58">
        <v>1</v>
      </c>
      <c r="AL358" s="58">
        <v>1</v>
      </c>
      <c r="AM358" s="58"/>
      <c r="AN358" s="58"/>
      <c r="AO358" s="58"/>
      <c r="AP358" s="58">
        <v>1</v>
      </c>
      <c r="AQ358" s="58"/>
      <c r="AR358" s="58"/>
      <c r="AS358" s="58"/>
      <c r="AT358" s="58"/>
      <c r="AU358" s="58">
        <v>1</v>
      </c>
      <c r="AV358" s="58">
        <v>1</v>
      </c>
      <c r="AW358" s="58"/>
      <c r="AX358" s="58"/>
      <c r="AY358" s="58">
        <v>1</v>
      </c>
      <c r="AZ358" s="58"/>
      <c r="BA358" s="58"/>
      <c r="BB358" s="58">
        <f>SUM(C358:BA358)</f>
        <v>16</v>
      </c>
      <c r="BC358" s="157">
        <f>BB358/BB$33*100</f>
        <v>31.372549019607842</v>
      </c>
    </row>
    <row r="359" spans="1:55">
      <c r="A359" s="71" t="s">
        <v>62</v>
      </c>
      <c r="B359" s="58">
        <v>2</v>
      </c>
      <c r="C359" s="58"/>
      <c r="D359" s="58"/>
      <c r="E359" s="58">
        <v>1</v>
      </c>
      <c r="F359" s="58"/>
      <c r="G359" s="58"/>
      <c r="H359" s="58"/>
      <c r="I359" s="58">
        <v>1</v>
      </c>
      <c r="J359" s="58">
        <v>1</v>
      </c>
      <c r="K359" s="58">
        <v>1</v>
      </c>
      <c r="L359" s="58"/>
      <c r="M359" s="58"/>
      <c r="N359" s="58"/>
      <c r="O359" s="58"/>
      <c r="P359" s="58">
        <v>1</v>
      </c>
      <c r="Q359" s="58"/>
      <c r="R359" s="58"/>
      <c r="S359" s="58">
        <v>1</v>
      </c>
      <c r="T359" s="58"/>
      <c r="U359" s="58">
        <v>1</v>
      </c>
      <c r="V359" s="58"/>
      <c r="W359" s="58"/>
      <c r="X359" s="58"/>
      <c r="Y359" s="58"/>
      <c r="Z359" s="58"/>
      <c r="AA359" s="58"/>
      <c r="AB359" s="58">
        <v>1</v>
      </c>
      <c r="AC359" s="58">
        <v>1</v>
      </c>
      <c r="AD359" s="58"/>
      <c r="AE359" s="58"/>
      <c r="AF359" s="58"/>
      <c r="AG359" s="58"/>
      <c r="AH359" s="58"/>
      <c r="AI359" s="58"/>
      <c r="AJ359" s="58">
        <v>1</v>
      </c>
      <c r="AK359" s="58"/>
      <c r="AL359" s="58"/>
      <c r="AM359" s="58"/>
      <c r="AN359" s="58">
        <v>1</v>
      </c>
      <c r="AO359" s="58"/>
      <c r="AP359" s="58"/>
      <c r="AQ359" s="58">
        <v>1</v>
      </c>
      <c r="AR359" s="58">
        <v>1</v>
      </c>
      <c r="AS359" s="58"/>
      <c r="AT359" s="58"/>
      <c r="AU359" s="58"/>
      <c r="AV359" s="58"/>
      <c r="AW359" s="58">
        <v>1</v>
      </c>
      <c r="AX359" s="58">
        <v>1</v>
      </c>
      <c r="AY359" s="58"/>
      <c r="AZ359" s="58"/>
      <c r="BA359" s="58">
        <v>1</v>
      </c>
      <c r="BB359" s="58">
        <f>SUM(C359:BA359)</f>
        <v>16</v>
      </c>
      <c r="BC359" s="157">
        <f t="shared" ref="BC359:BC362" si="58">BB359/BB$33*100</f>
        <v>31.372549019607842</v>
      </c>
    </row>
    <row r="360" spans="1:55">
      <c r="A360" s="71" t="s">
        <v>63</v>
      </c>
      <c r="B360" s="58">
        <v>3</v>
      </c>
      <c r="C360" s="58"/>
      <c r="D360" s="58">
        <v>1</v>
      </c>
      <c r="E360" s="58"/>
      <c r="F360" s="58"/>
      <c r="G360" s="58"/>
      <c r="H360" s="58"/>
      <c r="I360" s="58"/>
      <c r="J360" s="58"/>
      <c r="K360" s="58"/>
      <c r="L360" s="58"/>
      <c r="M360" s="58">
        <v>1</v>
      </c>
      <c r="N360" s="58"/>
      <c r="O360" s="58">
        <v>1</v>
      </c>
      <c r="P360" s="58"/>
      <c r="Q360" s="58"/>
      <c r="R360" s="58"/>
      <c r="S360" s="58"/>
      <c r="T360" s="58"/>
      <c r="U360" s="58"/>
      <c r="V360" s="58">
        <v>1</v>
      </c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>
        <v>1</v>
      </c>
      <c r="AT360" s="58"/>
      <c r="AU360" s="58"/>
      <c r="AV360" s="58"/>
      <c r="AW360" s="58"/>
      <c r="AX360" s="58"/>
      <c r="AY360" s="58"/>
      <c r="AZ360" s="58">
        <v>1</v>
      </c>
      <c r="BA360" s="58"/>
      <c r="BB360" s="58">
        <f>SUM(C360:BA360)</f>
        <v>6</v>
      </c>
      <c r="BC360" s="157">
        <f t="shared" si="58"/>
        <v>11.76470588235294</v>
      </c>
    </row>
    <row r="361" spans="1:55">
      <c r="A361" s="71" t="s">
        <v>64</v>
      </c>
      <c r="B361" s="58">
        <v>4</v>
      </c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>
        <v>1</v>
      </c>
      <c r="O361" s="58"/>
      <c r="P361" s="58"/>
      <c r="Q361" s="58"/>
      <c r="R361" s="58"/>
      <c r="S361" s="58"/>
      <c r="T361" s="58"/>
      <c r="U361" s="58"/>
      <c r="V361" s="58"/>
      <c r="W361" s="58">
        <v>1</v>
      </c>
      <c r="X361" s="58"/>
      <c r="Y361" s="58"/>
      <c r="Z361" s="58"/>
      <c r="AA361" s="58">
        <v>1</v>
      </c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>
        <v>1</v>
      </c>
      <c r="AN361" s="58"/>
      <c r="AO361" s="58">
        <v>1</v>
      </c>
      <c r="AP361" s="58"/>
      <c r="AQ361" s="58"/>
      <c r="AR361" s="58"/>
      <c r="AS361" s="58"/>
      <c r="AT361" s="58">
        <v>1</v>
      </c>
      <c r="AU361" s="58"/>
      <c r="AV361" s="58"/>
      <c r="AW361" s="58"/>
      <c r="AX361" s="58"/>
      <c r="AY361" s="58"/>
      <c r="AZ361" s="58"/>
      <c r="BA361" s="58"/>
      <c r="BB361" s="58">
        <f>SUM(C361:BA361)</f>
        <v>6</v>
      </c>
      <c r="BC361" s="157">
        <f t="shared" si="58"/>
        <v>11.76470588235294</v>
      </c>
    </row>
    <row r="362" spans="1:55">
      <c r="A362" s="71" t="s">
        <v>38</v>
      </c>
      <c r="B362" s="58">
        <v>5</v>
      </c>
      <c r="C362" s="58"/>
      <c r="D362" s="58"/>
      <c r="E362" s="58"/>
      <c r="F362" s="58"/>
      <c r="G362" s="58"/>
      <c r="H362" s="58">
        <v>1</v>
      </c>
      <c r="I362" s="58"/>
      <c r="J362" s="58"/>
      <c r="K362" s="58"/>
      <c r="L362" s="58">
        <v>1</v>
      </c>
      <c r="M362" s="58"/>
      <c r="N362" s="58"/>
      <c r="O362" s="58"/>
      <c r="P362" s="58"/>
      <c r="Q362" s="58"/>
      <c r="R362" s="58">
        <v>1</v>
      </c>
      <c r="S362" s="58"/>
      <c r="T362" s="58"/>
      <c r="U362" s="58"/>
      <c r="V362" s="58"/>
      <c r="W362" s="58"/>
      <c r="X362" s="58">
        <v>1</v>
      </c>
      <c r="Y362" s="58"/>
      <c r="Z362" s="58"/>
      <c r="AA362" s="58"/>
      <c r="AB362" s="58"/>
      <c r="AC362" s="58"/>
      <c r="AD362" s="58"/>
      <c r="AE362" s="58"/>
      <c r="AF362" s="58">
        <v>1</v>
      </c>
      <c r="AG362" s="58">
        <v>1</v>
      </c>
      <c r="AH362" s="58">
        <v>1</v>
      </c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>
        <f>SUM(C362:BA362)</f>
        <v>7</v>
      </c>
      <c r="BC362" s="157">
        <f t="shared" si="58"/>
        <v>13.725490196078432</v>
      </c>
    </row>
    <row r="363" spans="1:55" s="75" customFormat="1">
      <c r="A363" s="173" t="s">
        <v>60</v>
      </c>
      <c r="B363" s="166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87"/>
      <c r="O363" s="87"/>
      <c r="P363" s="55"/>
      <c r="Q363" s="103"/>
      <c r="R363" s="113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35"/>
      <c r="AJ363" s="135"/>
      <c r="AK363" s="135"/>
      <c r="AL363" s="135"/>
      <c r="AM363" s="135"/>
      <c r="AN363" s="135"/>
      <c r="AO363" s="135"/>
      <c r="AP363" s="150"/>
      <c r="AQ363" s="150"/>
      <c r="AR363" s="150"/>
      <c r="AS363" s="150"/>
      <c r="AT363" s="150"/>
      <c r="AU363" s="150"/>
      <c r="AV363" s="150"/>
      <c r="AW363" s="150"/>
      <c r="AX363" s="150"/>
      <c r="AY363" s="150"/>
      <c r="AZ363" s="150"/>
      <c r="BA363" s="150"/>
      <c r="BB363" s="74">
        <f>SUM(BB364:BB368)</f>
        <v>51</v>
      </c>
      <c r="BC363" s="74">
        <f>SUM(BC364:BC368)</f>
        <v>99.999999999999986</v>
      </c>
    </row>
    <row r="364" spans="1:55">
      <c r="A364" s="71" t="s">
        <v>61</v>
      </c>
      <c r="B364" s="58">
        <v>1</v>
      </c>
      <c r="C364" s="58">
        <v>1</v>
      </c>
      <c r="D364" s="58"/>
      <c r="E364" s="58"/>
      <c r="F364" s="58"/>
      <c r="G364" s="58">
        <v>1</v>
      </c>
      <c r="H364" s="58"/>
      <c r="I364" s="58"/>
      <c r="J364" s="58"/>
      <c r="K364" s="58"/>
      <c r="L364" s="58"/>
      <c r="M364" s="58"/>
      <c r="N364" s="58"/>
      <c r="O364" s="58"/>
      <c r="P364" s="58">
        <v>1</v>
      </c>
      <c r="Q364" s="58">
        <v>1</v>
      </c>
      <c r="R364" s="58"/>
      <c r="S364" s="58"/>
      <c r="T364" s="58"/>
      <c r="U364" s="58"/>
      <c r="V364" s="58"/>
      <c r="W364" s="58"/>
      <c r="X364" s="58"/>
      <c r="Y364" s="58"/>
      <c r="Z364" s="58">
        <v>1</v>
      </c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>
        <v>1</v>
      </c>
      <c r="AZ364" s="58"/>
      <c r="BA364" s="58"/>
      <c r="BB364" s="58">
        <f>SUM(C364:BA364)</f>
        <v>6</v>
      </c>
      <c r="BC364" s="157">
        <f>BB364/BB$33*100</f>
        <v>11.76470588235294</v>
      </c>
    </row>
    <row r="365" spans="1:55">
      <c r="A365" s="71" t="s">
        <v>62</v>
      </c>
      <c r="B365" s="58">
        <v>2</v>
      </c>
      <c r="C365" s="58"/>
      <c r="D365" s="58"/>
      <c r="E365" s="58">
        <v>1</v>
      </c>
      <c r="F365" s="58">
        <v>1</v>
      </c>
      <c r="G365" s="58"/>
      <c r="H365" s="58"/>
      <c r="I365" s="58"/>
      <c r="J365" s="58">
        <v>1</v>
      </c>
      <c r="K365" s="58"/>
      <c r="L365" s="58"/>
      <c r="M365" s="58"/>
      <c r="N365" s="58"/>
      <c r="O365" s="58"/>
      <c r="P365" s="58"/>
      <c r="Q365" s="58"/>
      <c r="R365" s="58"/>
      <c r="S365" s="58"/>
      <c r="T365" s="58">
        <v>1</v>
      </c>
      <c r="U365" s="58">
        <v>1</v>
      </c>
      <c r="V365" s="58"/>
      <c r="W365" s="58"/>
      <c r="X365" s="58"/>
      <c r="Y365" s="58"/>
      <c r="Z365" s="58"/>
      <c r="AA365" s="58">
        <v>1</v>
      </c>
      <c r="AB365" s="58"/>
      <c r="AC365" s="58"/>
      <c r="AD365" s="58">
        <v>1</v>
      </c>
      <c r="AE365" s="58"/>
      <c r="AF365" s="58"/>
      <c r="AG365" s="58"/>
      <c r="AH365" s="58"/>
      <c r="AI365" s="58">
        <v>1</v>
      </c>
      <c r="AJ365" s="58"/>
      <c r="AK365" s="58"/>
      <c r="AL365" s="58"/>
      <c r="AM365" s="58"/>
      <c r="AN365" s="58">
        <v>1</v>
      </c>
      <c r="AO365" s="58"/>
      <c r="AP365" s="58"/>
      <c r="AQ365" s="58">
        <v>1</v>
      </c>
      <c r="AR365" s="58"/>
      <c r="AS365" s="58"/>
      <c r="AT365" s="58"/>
      <c r="AU365" s="58">
        <v>1</v>
      </c>
      <c r="AV365" s="58"/>
      <c r="AW365" s="58">
        <v>1</v>
      </c>
      <c r="AX365" s="58"/>
      <c r="AY365" s="58"/>
      <c r="AZ365" s="58"/>
      <c r="BA365" s="58"/>
      <c r="BB365" s="58">
        <f>SUM(C365:BA365)</f>
        <v>12</v>
      </c>
      <c r="BC365" s="157">
        <f t="shared" ref="BC365:BC368" si="59">BB365/BB$33*100</f>
        <v>23.52941176470588</v>
      </c>
    </row>
    <row r="366" spans="1:55">
      <c r="A366" s="71" t="s">
        <v>63</v>
      </c>
      <c r="B366" s="58">
        <v>3</v>
      </c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>
        <v>1</v>
      </c>
      <c r="N366" s="58"/>
      <c r="O366" s="58">
        <v>1</v>
      </c>
      <c r="P366" s="58"/>
      <c r="Q366" s="58"/>
      <c r="R366" s="58"/>
      <c r="S366" s="58"/>
      <c r="T366" s="58"/>
      <c r="U366" s="58"/>
      <c r="V366" s="58">
        <v>1</v>
      </c>
      <c r="W366" s="58"/>
      <c r="X366" s="58"/>
      <c r="Y366" s="58">
        <v>1</v>
      </c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>
        <v>1</v>
      </c>
      <c r="AM366" s="58">
        <v>1</v>
      </c>
      <c r="AN366" s="58"/>
      <c r="AO366" s="58"/>
      <c r="AP366" s="58"/>
      <c r="AQ366" s="58"/>
      <c r="AR366" s="58">
        <v>1</v>
      </c>
      <c r="AS366" s="58"/>
      <c r="AT366" s="58"/>
      <c r="AU366" s="58"/>
      <c r="AV366" s="58"/>
      <c r="AW366" s="58"/>
      <c r="AX366" s="58">
        <v>1</v>
      </c>
      <c r="AY366" s="58"/>
      <c r="AZ366" s="58"/>
      <c r="BA366" s="58">
        <v>1</v>
      </c>
      <c r="BB366" s="58">
        <f>SUM(C366:BA366)</f>
        <v>9</v>
      </c>
      <c r="BC366" s="157">
        <f t="shared" si="59"/>
        <v>17.647058823529413</v>
      </c>
    </row>
    <row r="367" spans="1:55">
      <c r="A367" s="71" t="s">
        <v>64</v>
      </c>
      <c r="B367" s="58">
        <v>4</v>
      </c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>
        <v>1</v>
      </c>
      <c r="O367" s="58"/>
      <c r="P367" s="58"/>
      <c r="Q367" s="58"/>
      <c r="R367" s="58"/>
      <c r="S367" s="58"/>
      <c r="T367" s="58"/>
      <c r="U367" s="58"/>
      <c r="V367" s="58"/>
      <c r="W367" s="58">
        <v>1</v>
      </c>
      <c r="X367" s="58"/>
      <c r="Y367" s="58"/>
      <c r="Z367" s="58"/>
      <c r="AA367" s="58"/>
      <c r="AB367" s="58"/>
      <c r="AC367" s="58">
        <v>1</v>
      </c>
      <c r="AD367" s="58"/>
      <c r="AE367" s="58">
        <v>1</v>
      </c>
      <c r="AF367" s="58"/>
      <c r="AG367" s="58"/>
      <c r="AH367" s="58"/>
      <c r="AI367" s="58"/>
      <c r="AJ367" s="58"/>
      <c r="AK367" s="58"/>
      <c r="AL367" s="58"/>
      <c r="AM367" s="58"/>
      <c r="AN367" s="58"/>
      <c r="AO367" s="58">
        <v>1</v>
      </c>
      <c r="AP367" s="58"/>
      <c r="AQ367" s="58"/>
      <c r="AR367" s="58"/>
      <c r="AS367" s="58">
        <v>1</v>
      </c>
      <c r="AT367" s="58">
        <v>1</v>
      </c>
      <c r="AU367" s="58"/>
      <c r="AV367" s="58"/>
      <c r="AW367" s="58"/>
      <c r="AX367" s="58"/>
      <c r="AY367" s="58"/>
      <c r="AZ367" s="58"/>
      <c r="BA367" s="58"/>
      <c r="BB367" s="58">
        <f>SUM(C367:BA367)</f>
        <v>7</v>
      </c>
      <c r="BC367" s="157">
        <f t="shared" si="59"/>
        <v>13.725490196078432</v>
      </c>
    </row>
    <row r="368" spans="1:55">
      <c r="A368" s="71" t="s">
        <v>38</v>
      </c>
      <c r="B368" s="58">
        <v>5</v>
      </c>
      <c r="C368" s="58"/>
      <c r="D368" s="58">
        <v>1</v>
      </c>
      <c r="E368" s="58"/>
      <c r="F368" s="58"/>
      <c r="G368" s="58"/>
      <c r="H368" s="58">
        <v>1</v>
      </c>
      <c r="I368" s="58">
        <v>1</v>
      </c>
      <c r="J368" s="58"/>
      <c r="K368" s="58">
        <v>1</v>
      </c>
      <c r="L368" s="58">
        <v>1</v>
      </c>
      <c r="M368" s="58"/>
      <c r="N368" s="58"/>
      <c r="O368" s="58"/>
      <c r="P368" s="58"/>
      <c r="Q368" s="58"/>
      <c r="R368" s="58">
        <v>1</v>
      </c>
      <c r="S368" s="58">
        <v>1</v>
      </c>
      <c r="T368" s="58"/>
      <c r="U368" s="58"/>
      <c r="V368" s="58"/>
      <c r="W368" s="58"/>
      <c r="X368" s="58">
        <v>1</v>
      </c>
      <c r="Y368" s="58"/>
      <c r="Z368" s="58"/>
      <c r="AA368" s="58"/>
      <c r="AB368" s="58">
        <v>1</v>
      </c>
      <c r="AC368" s="58"/>
      <c r="AD368" s="58"/>
      <c r="AE368" s="58"/>
      <c r="AF368" s="58">
        <v>1</v>
      </c>
      <c r="AG368" s="58">
        <v>1</v>
      </c>
      <c r="AH368" s="58">
        <v>1</v>
      </c>
      <c r="AI368" s="58"/>
      <c r="AJ368" s="58">
        <v>1</v>
      </c>
      <c r="AK368" s="58">
        <v>1</v>
      </c>
      <c r="AL368" s="58"/>
      <c r="AM368" s="58"/>
      <c r="AN368" s="58"/>
      <c r="AO368" s="58"/>
      <c r="AP368" s="58">
        <v>1</v>
      </c>
      <c r="AQ368" s="58"/>
      <c r="AR368" s="58"/>
      <c r="AS368" s="58"/>
      <c r="AT368" s="58"/>
      <c r="AU368" s="58"/>
      <c r="AV368" s="58">
        <v>1</v>
      </c>
      <c r="AW368" s="58"/>
      <c r="AX368" s="58"/>
      <c r="AY368" s="58"/>
      <c r="AZ368" s="58">
        <v>1</v>
      </c>
      <c r="BA368" s="58"/>
      <c r="BB368" s="58">
        <f>SUM(C368:BA368)</f>
        <v>17</v>
      </c>
      <c r="BC368" s="157">
        <f t="shared" si="59"/>
        <v>33.333333333333329</v>
      </c>
    </row>
    <row r="369" spans="1:55" s="75" customFormat="1">
      <c r="A369" s="173" t="s">
        <v>218</v>
      </c>
      <c r="B369" s="166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87"/>
      <c r="O369" s="87"/>
      <c r="P369" s="55"/>
      <c r="Q369" s="103"/>
      <c r="R369" s="113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35"/>
      <c r="AJ369" s="135"/>
      <c r="AK369" s="135"/>
      <c r="AL369" s="135"/>
      <c r="AM369" s="135"/>
      <c r="AN369" s="135"/>
      <c r="AO369" s="135"/>
      <c r="AP369" s="150"/>
      <c r="AQ369" s="150"/>
      <c r="AR369" s="150"/>
      <c r="AS369" s="150"/>
      <c r="AT369" s="150"/>
      <c r="AU369" s="150"/>
      <c r="AV369" s="150"/>
      <c r="AW369" s="150"/>
      <c r="AX369" s="150"/>
      <c r="AY369" s="150"/>
      <c r="AZ369" s="150"/>
      <c r="BA369" s="150"/>
      <c r="BB369" s="74">
        <f>SUM(BB370:BB374)</f>
        <v>51</v>
      </c>
      <c r="BC369" s="74">
        <f>SUM(BC370:BC374)</f>
        <v>100.00000000000001</v>
      </c>
    </row>
    <row r="370" spans="1:55">
      <c r="A370" s="71" t="s">
        <v>61</v>
      </c>
      <c r="B370" s="58">
        <v>1</v>
      </c>
      <c r="C370" s="58">
        <v>1</v>
      </c>
      <c r="D370" s="58"/>
      <c r="E370" s="58"/>
      <c r="F370" s="58">
        <v>1</v>
      </c>
      <c r="G370" s="58">
        <v>1</v>
      </c>
      <c r="H370" s="58"/>
      <c r="I370" s="58">
        <v>1</v>
      </c>
      <c r="J370" s="58"/>
      <c r="K370" s="58"/>
      <c r="L370" s="58"/>
      <c r="M370" s="58"/>
      <c r="N370" s="58"/>
      <c r="O370" s="58">
        <v>1</v>
      </c>
      <c r="P370" s="58">
        <v>1</v>
      </c>
      <c r="Q370" s="58"/>
      <c r="R370" s="58"/>
      <c r="S370" s="58"/>
      <c r="T370" s="58"/>
      <c r="U370" s="58"/>
      <c r="V370" s="58"/>
      <c r="W370" s="58"/>
      <c r="X370" s="58">
        <v>1</v>
      </c>
      <c r="Y370" s="58"/>
      <c r="Z370" s="58">
        <v>1</v>
      </c>
      <c r="AA370" s="58"/>
      <c r="AB370" s="58">
        <v>1</v>
      </c>
      <c r="AC370" s="58"/>
      <c r="AD370" s="58"/>
      <c r="AE370" s="58">
        <v>1</v>
      </c>
      <c r="AF370" s="58"/>
      <c r="AG370" s="58"/>
      <c r="AH370" s="58"/>
      <c r="AI370" s="58"/>
      <c r="AJ370" s="58"/>
      <c r="AK370" s="58"/>
      <c r="AL370" s="58">
        <v>1</v>
      </c>
      <c r="AM370" s="58"/>
      <c r="AN370" s="58"/>
      <c r="AO370" s="58"/>
      <c r="AP370" s="58">
        <v>1</v>
      </c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>
        <f>SUM(C370:BA370)</f>
        <v>12</v>
      </c>
      <c r="BC370" s="157">
        <f>BB370/BB$33*100</f>
        <v>23.52941176470588</v>
      </c>
    </row>
    <row r="371" spans="1:55">
      <c r="A371" s="71" t="s">
        <v>62</v>
      </c>
      <c r="B371" s="58">
        <v>2</v>
      </c>
      <c r="C371" s="58"/>
      <c r="D371" s="58"/>
      <c r="E371" s="58">
        <v>1</v>
      </c>
      <c r="F371" s="58"/>
      <c r="G371" s="58"/>
      <c r="H371" s="58"/>
      <c r="I371" s="58"/>
      <c r="J371" s="58">
        <v>1</v>
      </c>
      <c r="K371" s="58"/>
      <c r="L371" s="58">
        <v>1</v>
      </c>
      <c r="M371" s="58"/>
      <c r="N371" s="58"/>
      <c r="O371" s="58"/>
      <c r="P371" s="58"/>
      <c r="Q371" s="58"/>
      <c r="R371" s="58"/>
      <c r="S371" s="58">
        <v>1</v>
      </c>
      <c r="T371" s="58"/>
      <c r="U371" s="58"/>
      <c r="V371" s="58"/>
      <c r="W371" s="58"/>
      <c r="X371" s="58"/>
      <c r="Y371" s="58">
        <v>1</v>
      </c>
      <c r="Z371" s="58"/>
      <c r="AA371" s="58">
        <v>1</v>
      </c>
      <c r="AB371" s="58"/>
      <c r="AC371" s="58"/>
      <c r="AD371" s="58">
        <v>1</v>
      </c>
      <c r="AE371" s="58"/>
      <c r="AF371" s="58"/>
      <c r="AG371" s="58">
        <v>1</v>
      </c>
      <c r="AH371" s="58"/>
      <c r="AI371" s="58"/>
      <c r="AJ371" s="58"/>
      <c r="AK371" s="58">
        <v>1</v>
      </c>
      <c r="AL371" s="58"/>
      <c r="AM371" s="58"/>
      <c r="AN371" s="58">
        <v>1</v>
      </c>
      <c r="AO371" s="58"/>
      <c r="AP371" s="58"/>
      <c r="AQ371" s="58">
        <v>1</v>
      </c>
      <c r="AR371" s="58"/>
      <c r="AS371" s="58"/>
      <c r="AT371" s="58"/>
      <c r="AU371" s="58"/>
      <c r="AV371" s="58">
        <v>1</v>
      </c>
      <c r="AW371" s="58">
        <v>1</v>
      </c>
      <c r="AX371" s="58"/>
      <c r="AY371" s="58"/>
      <c r="AZ371" s="58"/>
      <c r="BA371" s="58">
        <v>1</v>
      </c>
      <c r="BB371" s="58">
        <f>SUM(C371:BA371)</f>
        <v>14</v>
      </c>
      <c r="BC371" s="157">
        <f t="shared" ref="BC371:BC374" si="60">BB371/BB$33*100</f>
        <v>27.450980392156865</v>
      </c>
    </row>
    <row r="372" spans="1:55">
      <c r="A372" s="71" t="s">
        <v>63</v>
      </c>
      <c r="B372" s="58">
        <v>3</v>
      </c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>
        <v>1</v>
      </c>
      <c r="U372" s="58">
        <v>1</v>
      </c>
      <c r="V372" s="58">
        <v>1</v>
      </c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>
        <v>1</v>
      </c>
      <c r="AS372" s="58"/>
      <c r="AT372" s="58"/>
      <c r="AU372" s="58">
        <v>1</v>
      </c>
      <c r="AV372" s="58"/>
      <c r="AW372" s="58"/>
      <c r="AX372" s="58">
        <v>1</v>
      </c>
      <c r="AY372" s="58"/>
      <c r="AZ372" s="58">
        <v>1</v>
      </c>
      <c r="BA372" s="58"/>
      <c r="BB372" s="58">
        <f>SUM(C372:BA372)</f>
        <v>7</v>
      </c>
      <c r="BC372" s="157">
        <f t="shared" si="60"/>
        <v>13.725490196078432</v>
      </c>
    </row>
    <row r="373" spans="1:55">
      <c r="A373" s="71" t="s">
        <v>64</v>
      </c>
      <c r="B373" s="58">
        <v>4</v>
      </c>
      <c r="C373" s="58"/>
      <c r="D373" s="58"/>
      <c r="E373" s="58"/>
      <c r="F373" s="58"/>
      <c r="G373" s="58"/>
      <c r="H373" s="58"/>
      <c r="I373" s="58"/>
      <c r="J373" s="58"/>
      <c r="K373" s="58">
        <v>1</v>
      </c>
      <c r="L373" s="58"/>
      <c r="M373" s="58"/>
      <c r="N373" s="58"/>
      <c r="O373" s="58"/>
      <c r="P373" s="58"/>
      <c r="Q373" s="58">
        <v>1</v>
      </c>
      <c r="R373" s="58"/>
      <c r="S373" s="58"/>
      <c r="T373" s="58"/>
      <c r="U373" s="58"/>
      <c r="V373" s="58"/>
      <c r="W373" s="58">
        <v>1</v>
      </c>
      <c r="X373" s="58"/>
      <c r="Y373" s="58"/>
      <c r="Z373" s="58"/>
      <c r="AA373" s="58"/>
      <c r="AB373" s="58"/>
      <c r="AC373" s="58">
        <v>1</v>
      </c>
      <c r="AD373" s="58"/>
      <c r="AE373" s="58"/>
      <c r="AF373" s="58"/>
      <c r="AG373" s="58"/>
      <c r="AH373" s="58"/>
      <c r="AI373" s="58">
        <v>1</v>
      </c>
      <c r="AJ373" s="58"/>
      <c r="AK373" s="58"/>
      <c r="AL373" s="58"/>
      <c r="AM373" s="58"/>
      <c r="AN373" s="58"/>
      <c r="AO373" s="58">
        <v>1</v>
      </c>
      <c r="AP373" s="58"/>
      <c r="AQ373" s="58"/>
      <c r="AR373" s="58"/>
      <c r="AS373" s="58">
        <v>1</v>
      </c>
      <c r="AT373" s="58">
        <v>1</v>
      </c>
      <c r="AU373" s="58"/>
      <c r="AV373" s="58"/>
      <c r="AW373" s="58"/>
      <c r="AX373" s="58"/>
      <c r="AY373" s="58"/>
      <c r="AZ373" s="58"/>
      <c r="BA373" s="58"/>
      <c r="BB373" s="58">
        <f>SUM(C373:BA373)</f>
        <v>8</v>
      </c>
      <c r="BC373" s="157">
        <f t="shared" si="60"/>
        <v>15.686274509803921</v>
      </c>
    </row>
    <row r="374" spans="1:55">
      <c r="A374" s="71" t="s">
        <v>38</v>
      </c>
      <c r="B374" s="58">
        <v>5</v>
      </c>
      <c r="C374" s="58"/>
      <c r="D374" s="58">
        <v>1</v>
      </c>
      <c r="E374" s="58"/>
      <c r="F374" s="58"/>
      <c r="G374" s="58"/>
      <c r="H374" s="58">
        <v>1</v>
      </c>
      <c r="I374" s="58"/>
      <c r="J374" s="58"/>
      <c r="K374" s="58"/>
      <c r="L374" s="58"/>
      <c r="M374" s="58">
        <v>1</v>
      </c>
      <c r="N374" s="58">
        <v>1</v>
      </c>
      <c r="O374" s="58"/>
      <c r="P374" s="58"/>
      <c r="Q374" s="58"/>
      <c r="R374" s="58">
        <v>1</v>
      </c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>
        <v>1</v>
      </c>
      <c r="AG374" s="58"/>
      <c r="AH374" s="58">
        <v>1</v>
      </c>
      <c r="AI374" s="58"/>
      <c r="AJ374" s="58">
        <v>1</v>
      </c>
      <c r="AK374" s="58"/>
      <c r="AL374" s="58"/>
      <c r="AM374" s="58">
        <v>1</v>
      </c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>
        <v>1</v>
      </c>
      <c r="AZ374" s="58"/>
      <c r="BA374" s="58"/>
      <c r="BB374" s="58">
        <f>SUM(C374:BA374)</f>
        <v>10</v>
      </c>
      <c r="BC374" s="157">
        <f t="shared" si="60"/>
        <v>19.607843137254903</v>
      </c>
    </row>
    <row r="375" spans="1:55" s="75" customFormat="1">
      <c r="A375" s="80" t="s">
        <v>248</v>
      </c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  <c r="AI375" s="79"/>
      <c r="AJ375" s="79"/>
      <c r="AK375" s="79"/>
      <c r="AL375" s="79"/>
      <c r="AM375" s="79"/>
      <c r="AN375" s="79"/>
      <c r="AO375" s="79"/>
      <c r="AP375" s="79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4">
        <f>SUM(BB376:BB380)</f>
        <v>51</v>
      </c>
      <c r="BC375" s="74">
        <f>SUM(BC376:BC380)</f>
        <v>100</v>
      </c>
    </row>
    <row r="376" spans="1:55">
      <c r="A376" s="71" t="s">
        <v>61</v>
      </c>
      <c r="B376" s="58">
        <v>1</v>
      </c>
      <c r="C376" s="48">
        <v>1</v>
      </c>
      <c r="D376" s="48"/>
      <c r="E376" s="48"/>
      <c r="F376" s="48">
        <v>1</v>
      </c>
      <c r="G376" s="48"/>
      <c r="H376" s="48"/>
      <c r="I376" s="48"/>
      <c r="J376" s="48"/>
      <c r="K376" s="48"/>
      <c r="L376" s="48"/>
      <c r="M376" s="48"/>
      <c r="N376" s="48"/>
      <c r="O376" s="48">
        <v>1</v>
      </c>
      <c r="P376" s="48"/>
      <c r="Q376" s="58"/>
      <c r="R376" s="58"/>
      <c r="S376" s="58"/>
      <c r="T376" s="58"/>
      <c r="U376" s="58"/>
      <c r="V376" s="58"/>
      <c r="W376" s="58"/>
      <c r="X376" s="58"/>
      <c r="Y376" s="58"/>
      <c r="Z376" s="58">
        <v>1</v>
      </c>
      <c r="AA376" s="58"/>
      <c r="AB376" s="58">
        <v>1</v>
      </c>
      <c r="AC376" s="58"/>
      <c r="AD376" s="58"/>
      <c r="AE376" s="58"/>
      <c r="AF376" s="58"/>
      <c r="AG376" s="58"/>
      <c r="AH376" s="58"/>
      <c r="AI376" s="58"/>
      <c r="AJ376" s="58"/>
      <c r="AK376" s="58"/>
      <c r="AL376" s="58">
        <v>1</v>
      </c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>
        <f>SUM(C376:BA376)</f>
        <v>6</v>
      </c>
      <c r="BC376" s="157">
        <f>BB376/BB$33*100</f>
        <v>11.76470588235294</v>
      </c>
    </row>
    <row r="377" spans="1:55">
      <c r="A377" s="71" t="s">
        <v>62</v>
      </c>
      <c r="B377" s="58">
        <v>2</v>
      </c>
      <c r="C377" s="48"/>
      <c r="D377" s="48"/>
      <c r="E377" s="48">
        <v>1</v>
      </c>
      <c r="F377" s="48"/>
      <c r="G377" s="48"/>
      <c r="H377" s="48"/>
      <c r="I377" s="48"/>
      <c r="J377" s="48">
        <v>1</v>
      </c>
      <c r="K377" s="48"/>
      <c r="L377" s="48">
        <v>1</v>
      </c>
      <c r="M377" s="48">
        <v>1</v>
      </c>
      <c r="N377" s="48"/>
      <c r="O377" s="48"/>
      <c r="P377" s="48">
        <v>1</v>
      </c>
      <c r="Q377" s="58"/>
      <c r="R377" s="58"/>
      <c r="S377" s="58">
        <v>1</v>
      </c>
      <c r="T377" s="58"/>
      <c r="U377" s="58"/>
      <c r="V377" s="58"/>
      <c r="W377" s="58"/>
      <c r="X377" s="58"/>
      <c r="Y377" s="58">
        <v>1</v>
      </c>
      <c r="Z377" s="58"/>
      <c r="AA377" s="58"/>
      <c r="AB377" s="58"/>
      <c r="AC377" s="58"/>
      <c r="AD377" s="58">
        <v>1</v>
      </c>
      <c r="AE377" s="58"/>
      <c r="AF377" s="58"/>
      <c r="AG377" s="58"/>
      <c r="AH377" s="58"/>
      <c r="AI377" s="58"/>
      <c r="AJ377" s="58">
        <v>1</v>
      </c>
      <c r="AK377" s="58"/>
      <c r="AL377" s="58"/>
      <c r="AM377" s="58"/>
      <c r="AN377" s="58">
        <v>1</v>
      </c>
      <c r="AO377" s="58"/>
      <c r="AP377" s="58"/>
      <c r="AQ377" s="58">
        <v>1</v>
      </c>
      <c r="AR377" s="58"/>
      <c r="AS377" s="58"/>
      <c r="AT377" s="58"/>
      <c r="AU377" s="58"/>
      <c r="AV377" s="58">
        <v>1</v>
      </c>
      <c r="AW377" s="58">
        <v>1</v>
      </c>
      <c r="AX377" s="58"/>
      <c r="AY377" s="58"/>
      <c r="AZ377" s="58"/>
      <c r="BA377" s="58">
        <v>1</v>
      </c>
      <c r="BB377" s="58">
        <f>SUM(C377:BA377)</f>
        <v>14</v>
      </c>
      <c r="BC377" s="157">
        <f t="shared" ref="BC377:BC380" si="61">BB377/BB$33*100</f>
        <v>27.450980392156865</v>
      </c>
    </row>
    <row r="378" spans="1:55">
      <c r="A378" s="71" t="s">
        <v>63</v>
      </c>
      <c r="B378" s="58">
        <v>3</v>
      </c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58"/>
      <c r="R378" s="58"/>
      <c r="S378" s="58"/>
      <c r="T378" s="58"/>
      <c r="U378" s="58">
        <v>1</v>
      </c>
      <c r="V378" s="58">
        <v>1</v>
      </c>
      <c r="W378" s="58">
        <v>1</v>
      </c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>
        <v>1</v>
      </c>
      <c r="AS378" s="58"/>
      <c r="AT378" s="58"/>
      <c r="AU378" s="58">
        <v>1</v>
      </c>
      <c r="AV378" s="58"/>
      <c r="AW378" s="58"/>
      <c r="AX378" s="58">
        <v>1</v>
      </c>
      <c r="AY378" s="58"/>
      <c r="AZ378" s="58">
        <v>1</v>
      </c>
      <c r="BA378" s="58"/>
      <c r="BB378" s="58">
        <f>SUM(C378:BA378)</f>
        <v>7</v>
      </c>
      <c r="BC378" s="157">
        <f t="shared" si="61"/>
        <v>13.725490196078432</v>
      </c>
    </row>
    <row r="379" spans="1:55">
      <c r="A379" s="71" t="s">
        <v>64</v>
      </c>
      <c r="B379" s="58">
        <v>4</v>
      </c>
      <c r="C379" s="48"/>
      <c r="D379" s="48">
        <v>1</v>
      </c>
      <c r="E379" s="48"/>
      <c r="F379" s="48"/>
      <c r="G379" s="48"/>
      <c r="H379" s="48"/>
      <c r="I379" s="48"/>
      <c r="J379" s="48"/>
      <c r="K379" s="48">
        <v>1</v>
      </c>
      <c r="L379" s="48"/>
      <c r="M379" s="48"/>
      <c r="N379" s="48"/>
      <c r="O379" s="48"/>
      <c r="P379" s="48"/>
      <c r="Q379" s="58">
        <v>1</v>
      </c>
      <c r="R379" s="58"/>
      <c r="S379" s="58"/>
      <c r="T379" s="58"/>
      <c r="U379" s="58"/>
      <c r="V379" s="58"/>
      <c r="W379" s="58"/>
      <c r="X379" s="58"/>
      <c r="Y379" s="58"/>
      <c r="Z379" s="58"/>
      <c r="AA379" s="58">
        <v>1</v>
      </c>
      <c r="AB379" s="58"/>
      <c r="AC379" s="58">
        <v>1</v>
      </c>
      <c r="AD379" s="58"/>
      <c r="AE379" s="58">
        <v>1</v>
      </c>
      <c r="AF379" s="58"/>
      <c r="AG379" s="58"/>
      <c r="AH379" s="58"/>
      <c r="AI379" s="58"/>
      <c r="AJ379" s="58"/>
      <c r="AK379" s="58"/>
      <c r="AL379" s="58"/>
      <c r="AM379" s="58"/>
      <c r="AN379" s="58"/>
      <c r="AO379" s="58">
        <v>1</v>
      </c>
      <c r="AP379" s="58"/>
      <c r="AQ379" s="58"/>
      <c r="AR379" s="58"/>
      <c r="AS379" s="58">
        <v>1</v>
      </c>
      <c r="AT379" s="58">
        <v>1</v>
      </c>
      <c r="AU379" s="58"/>
      <c r="AV379" s="58"/>
      <c r="AW379" s="58"/>
      <c r="AX379" s="58"/>
      <c r="AY379" s="58"/>
      <c r="AZ379" s="58"/>
      <c r="BA379" s="58"/>
      <c r="BB379" s="58">
        <f>SUM(C379:BA379)</f>
        <v>9</v>
      </c>
      <c r="BC379" s="157">
        <f t="shared" si="61"/>
        <v>17.647058823529413</v>
      </c>
    </row>
    <row r="380" spans="1:55">
      <c r="A380" s="71" t="s">
        <v>38</v>
      </c>
      <c r="B380" s="58">
        <v>5</v>
      </c>
      <c r="C380" s="48"/>
      <c r="D380" s="48"/>
      <c r="E380" s="48"/>
      <c r="F380" s="48"/>
      <c r="G380" s="48">
        <v>1</v>
      </c>
      <c r="H380" s="48">
        <v>1</v>
      </c>
      <c r="I380" s="48">
        <v>1</v>
      </c>
      <c r="J380" s="48"/>
      <c r="K380" s="48"/>
      <c r="L380" s="48"/>
      <c r="M380" s="48"/>
      <c r="N380" s="48">
        <v>1</v>
      </c>
      <c r="O380" s="48"/>
      <c r="P380" s="48"/>
      <c r="Q380" s="58"/>
      <c r="R380" s="58">
        <v>1</v>
      </c>
      <c r="S380" s="58"/>
      <c r="T380" s="58">
        <v>1</v>
      </c>
      <c r="U380" s="58"/>
      <c r="V380" s="58"/>
      <c r="W380" s="58"/>
      <c r="X380" s="58">
        <v>1</v>
      </c>
      <c r="Y380" s="58"/>
      <c r="Z380" s="58"/>
      <c r="AA380" s="58"/>
      <c r="AB380" s="58"/>
      <c r="AC380" s="58"/>
      <c r="AD380" s="58"/>
      <c r="AE380" s="58"/>
      <c r="AF380" s="58">
        <v>1</v>
      </c>
      <c r="AG380" s="58">
        <v>1</v>
      </c>
      <c r="AH380" s="58">
        <v>1</v>
      </c>
      <c r="AI380" s="58">
        <v>1</v>
      </c>
      <c r="AJ380" s="58"/>
      <c r="AK380" s="58">
        <v>1</v>
      </c>
      <c r="AL380" s="58"/>
      <c r="AM380" s="58">
        <v>1</v>
      </c>
      <c r="AN380" s="58"/>
      <c r="AO380" s="58"/>
      <c r="AP380" s="58">
        <v>1</v>
      </c>
      <c r="AQ380" s="58"/>
      <c r="AR380" s="58"/>
      <c r="AS380" s="58"/>
      <c r="AT380" s="58"/>
      <c r="AU380" s="58"/>
      <c r="AV380" s="58"/>
      <c r="AW380" s="58"/>
      <c r="AX380" s="58"/>
      <c r="AY380" s="58">
        <v>1</v>
      </c>
      <c r="AZ380" s="58"/>
      <c r="BA380" s="58"/>
      <c r="BB380" s="58">
        <f>SUM(C380:BA380)</f>
        <v>15</v>
      </c>
      <c r="BC380" s="157">
        <f t="shared" si="61"/>
        <v>29.411764705882355</v>
      </c>
    </row>
    <row r="381" spans="1:55" ht="39" customHeight="1">
      <c r="A381" s="183" t="s">
        <v>39</v>
      </c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5"/>
    </row>
    <row r="382" spans="1:55" ht="69.75" customHeight="1">
      <c r="A382" s="178" t="s">
        <v>230</v>
      </c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9"/>
    </row>
    <row r="383" spans="1:55" s="75" customFormat="1">
      <c r="A383" s="173" t="s">
        <v>52</v>
      </c>
      <c r="B383" s="166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87"/>
      <c r="O383" s="87"/>
      <c r="P383" s="55"/>
      <c r="Q383" s="103"/>
      <c r="R383" s="113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35"/>
      <c r="AJ383" s="135"/>
      <c r="AK383" s="135"/>
      <c r="AL383" s="135"/>
      <c r="AM383" s="135"/>
      <c r="AN383" s="135"/>
      <c r="AO383" s="135"/>
      <c r="AP383" s="150"/>
      <c r="AQ383" s="150"/>
      <c r="AR383" s="150"/>
      <c r="AS383" s="150"/>
      <c r="AT383" s="150"/>
      <c r="AU383" s="150"/>
      <c r="AV383" s="150"/>
      <c r="AW383" s="150"/>
      <c r="AX383" s="150"/>
      <c r="AY383" s="150"/>
      <c r="AZ383" s="150"/>
      <c r="BA383" s="150"/>
      <c r="BB383" s="74">
        <f>SUM(BB384:BB387)</f>
        <v>51</v>
      </c>
      <c r="BC383" s="111">
        <f>SUM(BC384:BC387)</f>
        <v>100</v>
      </c>
    </row>
    <row r="384" spans="1:55">
      <c r="A384" s="71" t="s">
        <v>68</v>
      </c>
      <c r="B384" s="58">
        <v>1</v>
      </c>
      <c r="C384" s="58"/>
      <c r="D384" s="58"/>
      <c r="E384" s="58"/>
      <c r="F384" s="58"/>
      <c r="G384" s="58"/>
      <c r="H384" s="58"/>
      <c r="I384" s="58"/>
      <c r="J384" s="58">
        <v>1</v>
      </c>
      <c r="K384" s="58"/>
      <c r="L384" s="58"/>
      <c r="M384" s="58"/>
      <c r="N384" s="58"/>
      <c r="O384" s="58"/>
      <c r="P384" s="58"/>
      <c r="Q384" s="58"/>
      <c r="R384" s="58">
        <v>1</v>
      </c>
      <c r="S384" s="58"/>
      <c r="T384" s="58"/>
      <c r="U384" s="58"/>
      <c r="V384" s="58"/>
      <c r="W384" s="58">
        <v>1</v>
      </c>
      <c r="X384" s="58"/>
      <c r="Y384" s="58">
        <v>1</v>
      </c>
      <c r="Z384" s="58"/>
      <c r="AA384" s="58"/>
      <c r="AB384" s="58"/>
      <c r="AC384" s="58"/>
      <c r="AD384" s="58">
        <v>1</v>
      </c>
      <c r="AE384" s="58"/>
      <c r="AF384" s="58">
        <v>1</v>
      </c>
      <c r="AG384" s="58"/>
      <c r="AH384" s="58"/>
      <c r="AI384" s="58"/>
      <c r="AJ384" s="58"/>
      <c r="AK384" s="58"/>
      <c r="AL384" s="58"/>
      <c r="AM384" s="58">
        <v>1</v>
      </c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>
        <f>SUM(C384:BA384)</f>
        <v>7</v>
      </c>
      <c r="BC384" s="157">
        <f>BB384/BB$33*100</f>
        <v>13.725490196078432</v>
      </c>
    </row>
    <row r="385" spans="1:55">
      <c r="A385" s="71" t="s">
        <v>69</v>
      </c>
      <c r="B385" s="58">
        <v>2</v>
      </c>
      <c r="C385" s="58"/>
      <c r="D385" s="58"/>
      <c r="E385" s="58"/>
      <c r="F385" s="58">
        <v>1</v>
      </c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>
        <v>1</v>
      </c>
      <c r="T385" s="58"/>
      <c r="U385" s="58">
        <v>1</v>
      </c>
      <c r="V385" s="58"/>
      <c r="W385" s="58"/>
      <c r="X385" s="58"/>
      <c r="Y385" s="58"/>
      <c r="Z385" s="58"/>
      <c r="AA385" s="58"/>
      <c r="AB385" s="58"/>
      <c r="AC385" s="58"/>
      <c r="AD385" s="58"/>
      <c r="AE385" s="58">
        <v>1</v>
      </c>
      <c r="AF385" s="58"/>
      <c r="AG385" s="58">
        <v>1</v>
      </c>
      <c r="AH385" s="58"/>
      <c r="AI385" s="58">
        <v>1</v>
      </c>
      <c r="AJ385" s="58"/>
      <c r="AK385" s="58">
        <v>1</v>
      </c>
      <c r="AL385" s="58"/>
      <c r="AM385" s="58"/>
      <c r="AN385" s="58"/>
      <c r="AO385" s="58"/>
      <c r="AP385" s="58">
        <v>1</v>
      </c>
      <c r="AQ385" s="58"/>
      <c r="AR385" s="58"/>
      <c r="AS385" s="58"/>
      <c r="AT385" s="58"/>
      <c r="AU385" s="58">
        <v>1</v>
      </c>
      <c r="AV385" s="58">
        <v>1</v>
      </c>
      <c r="AW385" s="58"/>
      <c r="AX385" s="58"/>
      <c r="AY385" s="58"/>
      <c r="AZ385" s="58"/>
      <c r="BA385" s="58">
        <v>1</v>
      </c>
      <c r="BB385" s="58">
        <f>SUM(C385:BA385)</f>
        <v>11</v>
      </c>
      <c r="BC385" s="157">
        <f t="shared" ref="BC385:BC387" si="62">BB385/BB$33*100</f>
        <v>21.568627450980394</v>
      </c>
    </row>
    <row r="386" spans="1:55">
      <c r="A386" s="71" t="s">
        <v>46</v>
      </c>
      <c r="B386" s="58">
        <v>3</v>
      </c>
      <c r="C386" s="58">
        <v>1</v>
      </c>
      <c r="D386" s="58">
        <v>1</v>
      </c>
      <c r="E386" s="58">
        <v>1</v>
      </c>
      <c r="F386" s="58"/>
      <c r="G386" s="58"/>
      <c r="H386" s="58"/>
      <c r="I386" s="58">
        <v>1</v>
      </c>
      <c r="J386" s="58"/>
      <c r="K386" s="58">
        <v>1</v>
      </c>
      <c r="L386" s="58">
        <v>1</v>
      </c>
      <c r="M386" s="58"/>
      <c r="N386" s="58"/>
      <c r="O386" s="58">
        <v>1</v>
      </c>
      <c r="P386" s="58">
        <v>1</v>
      </c>
      <c r="Q386" s="58">
        <v>1</v>
      </c>
      <c r="R386" s="58"/>
      <c r="S386" s="58"/>
      <c r="T386" s="58">
        <v>1</v>
      </c>
      <c r="U386" s="58"/>
      <c r="V386" s="58">
        <v>1</v>
      </c>
      <c r="W386" s="58"/>
      <c r="X386" s="58"/>
      <c r="Y386" s="58"/>
      <c r="Z386" s="58">
        <v>1</v>
      </c>
      <c r="AA386" s="58"/>
      <c r="AB386" s="58"/>
      <c r="AC386" s="58">
        <v>1</v>
      </c>
      <c r="AD386" s="58"/>
      <c r="AE386" s="58"/>
      <c r="AF386" s="58"/>
      <c r="AG386" s="58"/>
      <c r="AH386" s="58">
        <v>1</v>
      </c>
      <c r="AI386" s="58"/>
      <c r="AJ386" s="58">
        <v>1</v>
      </c>
      <c r="AK386" s="58"/>
      <c r="AL386" s="58">
        <v>1</v>
      </c>
      <c r="AM386" s="58"/>
      <c r="AN386" s="58"/>
      <c r="AO386" s="58">
        <v>1</v>
      </c>
      <c r="AP386" s="58"/>
      <c r="AQ386" s="58">
        <v>1</v>
      </c>
      <c r="AR386" s="58">
        <v>1</v>
      </c>
      <c r="AS386" s="58">
        <v>1</v>
      </c>
      <c r="AT386" s="58">
        <v>1</v>
      </c>
      <c r="AU386" s="58"/>
      <c r="AV386" s="58"/>
      <c r="AW386" s="58">
        <v>1</v>
      </c>
      <c r="AX386" s="58">
        <v>1</v>
      </c>
      <c r="AY386" s="58"/>
      <c r="AZ386" s="58">
        <v>1</v>
      </c>
      <c r="BA386" s="58"/>
      <c r="BB386" s="58">
        <f>SUM(C386:BA386)</f>
        <v>24</v>
      </c>
      <c r="BC386" s="157">
        <f t="shared" si="62"/>
        <v>47.058823529411761</v>
      </c>
    </row>
    <row r="387" spans="1:55">
      <c r="A387" s="71" t="s">
        <v>38</v>
      </c>
      <c r="B387" s="58">
        <v>4</v>
      </c>
      <c r="C387" s="58"/>
      <c r="D387" s="58"/>
      <c r="E387" s="58"/>
      <c r="F387" s="58"/>
      <c r="G387" s="58">
        <v>1</v>
      </c>
      <c r="H387" s="58">
        <v>1</v>
      </c>
      <c r="I387" s="58"/>
      <c r="J387" s="58"/>
      <c r="K387" s="58"/>
      <c r="L387" s="58"/>
      <c r="M387" s="58">
        <v>1</v>
      </c>
      <c r="N387" s="58">
        <v>1</v>
      </c>
      <c r="O387" s="58"/>
      <c r="P387" s="58"/>
      <c r="Q387" s="58"/>
      <c r="R387" s="58"/>
      <c r="S387" s="58"/>
      <c r="T387" s="58"/>
      <c r="U387" s="58"/>
      <c r="V387" s="58"/>
      <c r="W387" s="58"/>
      <c r="X387" s="58">
        <v>1</v>
      </c>
      <c r="Y387" s="58"/>
      <c r="Z387" s="58"/>
      <c r="AA387" s="58">
        <v>1</v>
      </c>
      <c r="AB387" s="58">
        <v>1</v>
      </c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>
        <v>1</v>
      </c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>
        <v>1</v>
      </c>
      <c r="AZ387" s="58"/>
      <c r="BA387" s="58"/>
      <c r="BB387" s="58">
        <f>SUM(C387:BA387)</f>
        <v>9</v>
      </c>
      <c r="BC387" s="157">
        <f t="shared" si="62"/>
        <v>17.647058823529413</v>
      </c>
    </row>
    <row r="388" spans="1:55" s="75" customFormat="1">
      <c r="A388" s="173" t="s">
        <v>51</v>
      </c>
      <c r="B388" s="166"/>
      <c r="C388" s="55"/>
      <c r="D388" s="55"/>
      <c r="E388" s="55"/>
      <c r="F388" s="55"/>
      <c r="G388" s="55"/>
      <c r="H388" s="61"/>
      <c r="I388" s="55"/>
      <c r="J388" s="55"/>
      <c r="K388" s="55"/>
      <c r="L388" s="55"/>
      <c r="M388" s="55"/>
      <c r="N388" s="87"/>
      <c r="O388" s="87"/>
      <c r="P388" s="55"/>
      <c r="Q388" s="103"/>
      <c r="R388" s="113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35"/>
      <c r="AJ388" s="135"/>
      <c r="AK388" s="135"/>
      <c r="AL388" s="135"/>
      <c r="AM388" s="135"/>
      <c r="AN388" s="135"/>
      <c r="AO388" s="135"/>
      <c r="AP388" s="150"/>
      <c r="AQ388" s="150"/>
      <c r="AR388" s="150"/>
      <c r="AS388" s="150"/>
      <c r="AT388" s="150"/>
      <c r="AU388" s="150"/>
      <c r="AV388" s="150"/>
      <c r="AW388" s="150"/>
      <c r="AX388" s="150"/>
      <c r="AY388" s="150"/>
      <c r="AZ388" s="150"/>
      <c r="BA388" s="150"/>
      <c r="BB388" s="74">
        <f>SUM(BB389:BB392)</f>
        <v>51</v>
      </c>
      <c r="BC388" s="111">
        <f>SUM(BC389:BC392)</f>
        <v>100</v>
      </c>
    </row>
    <row r="389" spans="1:55">
      <c r="A389" s="71" t="s">
        <v>68</v>
      </c>
      <c r="B389" s="58">
        <v>1</v>
      </c>
      <c r="C389" s="58"/>
      <c r="D389" s="58"/>
      <c r="E389" s="58"/>
      <c r="F389" s="58"/>
      <c r="G389" s="58"/>
      <c r="H389" s="58"/>
      <c r="I389" s="58"/>
      <c r="J389" s="58">
        <v>1</v>
      </c>
      <c r="K389" s="58"/>
      <c r="L389" s="58"/>
      <c r="M389" s="58"/>
      <c r="N389" s="58"/>
      <c r="O389" s="58"/>
      <c r="P389" s="58"/>
      <c r="Q389" s="58"/>
      <c r="R389" s="58">
        <v>1</v>
      </c>
      <c r="S389" s="58"/>
      <c r="T389" s="58"/>
      <c r="U389" s="58"/>
      <c r="V389" s="58"/>
      <c r="W389" s="58"/>
      <c r="X389" s="58"/>
      <c r="Y389" s="58">
        <v>1</v>
      </c>
      <c r="Z389" s="58">
        <v>1</v>
      </c>
      <c r="AA389" s="58"/>
      <c r="AB389" s="58"/>
      <c r="AC389" s="58"/>
      <c r="AD389" s="58">
        <v>1</v>
      </c>
      <c r="AE389" s="58"/>
      <c r="AF389" s="58">
        <v>1</v>
      </c>
      <c r="AG389" s="58"/>
      <c r="AH389" s="58"/>
      <c r="AI389" s="58"/>
      <c r="AJ389" s="58"/>
      <c r="AK389" s="58">
        <v>1</v>
      </c>
      <c r="AL389" s="58"/>
      <c r="AM389" s="58">
        <v>1</v>
      </c>
      <c r="AN389" s="58"/>
      <c r="AO389" s="58"/>
      <c r="AP389" s="58">
        <v>1</v>
      </c>
      <c r="AQ389" s="58"/>
      <c r="AR389" s="58"/>
      <c r="AS389" s="58"/>
      <c r="AT389" s="58"/>
      <c r="AU389" s="58"/>
      <c r="AV389" s="58">
        <v>1</v>
      </c>
      <c r="AW389" s="58"/>
      <c r="AX389" s="58">
        <v>1</v>
      </c>
      <c r="AY389" s="58"/>
      <c r="AZ389" s="58"/>
      <c r="BA389" s="58"/>
      <c r="BB389" s="58">
        <f>SUM(C389:BA389)</f>
        <v>11</v>
      </c>
      <c r="BC389" s="157">
        <f>BB389/BB$33*100</f>
        <v>21.568627450980394</v>
      </c>
    </row>
    <row r="390" spans="1:55">
      <c r="A390" s="71" t="s">
        <v>69</v>
      </c>
      <c r="B390" s="58">
        <v>2</v>
      </c>
      <c r="C390" s="58"/>
      <c r="D390" s="58"/>
      <c r="E390" s="58"/>
      <c r="F390" s="58">
        <v>1</v>
      </c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>
        <v>1</v>
      </c>
      <c r="T390" s="58"/>
      <c r="U390" s="58">
        <v>1</v>
      </c>
      <c r="V390" s="58"/>
      <c r="W390" s="58"/>
      <c r="X390" s="58"/>
      <c r="Y390" s="58"/>
      <c r="Z390" s="58"/>
      <c r="AA390" s="58"/>
      <c r="AB390" s="58"/>
      <c r="AC390" s="58"/>
      <c r="AD390" s="58"/>
      <c r="AE390" s="58">
        <v>1</v>
      </c>
      <c r="AF390" s="58"/>
      <c r="AG390" s="58">
        <v>1</v>
      </c>
      <c r="AH390" s="58"/>
      <c r="AI390" s="58">
        <v>1</v>
      </c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>
        <v>1</v>
      </c>
      <c r="AV390" s="58"/>
      <c r="AW390" s="58"/>
      <c r="AX390" s="58"/>
      <c r="AY390" s="58"/>
      <c r="AZ390" s="58"/>
      <c r="BA390" s="58"/>
      <c r="BB390" s="58">
        <f>SUM(C390:BA390)</f>
        <v>7</v>
      </c>
      <c r="BC390" s="157">
        <f t="shared" ref="BC390:BC392" si="63">BB390/BB$33*100</f>
        <v>13.725490196078432</v>
      </c>
    </row>
    <row r="391" spans="1:55">
      <c r="A391" s="71" t="s">
        <v>46</v>
      </c>
      <c r="B391" s="58">
        <v>3</v>
      </c>
      <c r="C391" s="58">
        <v>1</v>
      </c>
      <c r="D391" s="58">
        <v>1</v>
      </c>
      <c r="E391" s="58">
        <v>1</v>
      </c>
      <c r="F391" s="58"/>
      <c r="G391" s="58"/>
      <c r="H391" s="58"/>
      <c r="I391" s="58">
        <v>1</v>
      </c>
      <c r="J391" s="58"/>
      <c r="K391" s="58"/>
      <c r="L391" s="58">
        <v>1</v>
      </c>
      <c r="M391" s="58"/>
      <c r="N391" s="58"/>
      <c r="O391" s="58">
        <v>1</v>
      </c>
      <c r="P391" s="58"/>
      <c r="Q391" s="58">
        <v>1</v>
      </c>
      <c r="R391" s="58"/>
      <c r="S391" s="58"/>
      <c r="T391" s="58">
        <v>1</v>
      </c>
      <c r="U391" s="58"/>
      <c r="V391" s="58">
        <v>1</v>
      </c>
      <c r="W391" s="58">
        <v>1</v>
      </c>
      <c r="X391" s="58"/>
      <c r="Y391" s="58"/>
      <c r="Z391" s="58"/>
      <c r="AA391" s="58"/>
      <c r="AB391" s="58"/>
      <c r="AC391" s="58">
        <v>1</v>
      </c>
      <c r="AD391" s="58"/>
      <c r="AE391" s="58"/>
      <c r="AF391" s="58"/>
      <c r="AG391" s="58"/>
      <c r="AH391" s="58">
        <v>1</v>
      </c>
      <c r="AI391" s="58"/>
      <c r="AJ391" s="58">
        <v>1</v>
      </c>
      <c r="AK391" s="58"/>
      <c r="AL391" s="58">
        <v>1</v>
      </c>
      <c r="AM391" s="58"/>
      <c r="AN391" s="58"/>
      <c r="AO391" s="58">
        <v>1</v>
      </c>
      <c r="AP391" s="58"/>
      <c r="AQ391" s="58">
        <v>1</v>
      </c>
      <c r="AR391" s="58">
        <v>1</v>
      </c>
      <c r="AS391" s="58">
        <v>1</v>
      </c>
      <c r="AT391" s="58">
        <v>1</v>
      </c>
      <c r="AU391" s="58"/>
      <c r="AV391" s="58"/>
      <c r="AW391" s="58">
        <v>1</v>
      </c>
      <c r="AX391" s="58"/>
      <c r="AY391" s="58"/>
      <c r="AZ391" s="58">
        <v>1</v>
      </c>
      <c r="BA391" s="58"/>
      <c r="BB391" s="58">
        <f>SUM(C391:BA391)</f>
        <v>21</v>
      </c>
      <c r="BC391" s="157">
        <f t="shared" si="63"/>
        <v>41.17647058823529</v>
      </c>
    </row>
    <row r="392" spans="1:55">
      <c r="A392" s="71" t="s">
        <v>38</v>
      </c>
      <c r="B392" s="58">
        <v>4</v>
      </c>
      <c r="C392" s="58"/>
      <c r="D392" s="58"/>
      <c r="E392" s="58"/>
      <c r="F392" s="58"/>
      <c r="G392" s="58">
        <v>1</v>
      </c>
      <c r="H392" s="58">
        <v>1</v>
      </c>
      <c r="I392" s="58"/>
      <c r="J392" s="58"/>
      <c r="K392" s="58">
        <v>1</v>
      </c>
      <c r="L392" s="58"/>
      <c r="M392" s="58">
        <v>1</v>
      </c>
      <c r="N392" s="58">
        <v>1</v>
      </c>
      <c r="O392" s="58"/>
      <c r="P392" s="58">
        <v>1</v>
      </c>
      <c r="Q392" s="58"/>
      <c r="R392" s="58"/>
      <c r="S392" s="58"/>
      <c r="T392" s="58"/>
      <c r="U392" s="58"/>
      <c r="V392" s="58"/>
      <c r="W392" s="58"/>
      <c r="X392" s="58">
        <v>1</v>
      </c>
      <c r="Y392" s="58"/>
      <c r="Z392" s="58"/>
      <c r="AA392" s="58">
        <v>1</v>
      </c>
      <c r="AB392" s="58">
        <v>1</v>
      </c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>
        <v>1</v>
      </c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>
        <v>1</v>
      </c>
      <c r="AZ392" s="58"/>
      <c r="BA392" s="58">
        <v>1</v>
      </c>
      <c r="BB392" s="58">
        <f>SUM(C392:BA392)</f>
        <v>12</v>
      </c>
      <c r="BC392" s="157">
        <f t="shared" si="63"/>
        <v>23.52941176470588</v>
      </c>
    </row>
    <row r="393" spans="1:55" s="75" customFormat="1">
      <c r="A393" s="164" t="s">
        <v>222</v>
      </c>
      <c r="B393" s="165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90"/>
      <c r="O393" s="90"/>
      <c r="P393" s="77"/>
      <c r="Q393" s="102"/>
      <c r="R393" s="116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38"/>
      <c r="AJ393" s="138"/>
      <c r="AK393" s="138"/>
      <c r="AL393" s="138"/>
      <c r="AM393" s="138"/>
      <c r="AN393" s="138"/>
      <c r="AO393" s="138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74">
        <f>SUM(BB394:BB397)</f>
        <v>51</v>
      </c>
      <c r="BC393" s="111">
        <f>SUM(BC394:BC397)</f>
        <v>100</v>
      </c>
    </row>
    <row r="394" spans="1:55">
      <c r="A394" s="71" t="s">
        <v>68</v>
      </c>
      <c r="B394" s="58">
        <v>1</v>
      </c>
      <c r="C394" s="58"/>
      <c r="D394" s="58"/>
      <c r="E394" s="58"/>
      <c r="F394" s="58"/>
      <c r="G394" s="58"/>
      <c r="H394" s="58"/>
      <c r="I394" s="58"/>
      <c r="J394" s="58">
        <v>1</v>
      </c>
      <c r="K394" s="58">
        <v>1</v>
      </c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>
        <v>1</v>
      </c>
      <c r="X394" s="58"/>
      <c r="Y394" s="58">
        <v>1</v>
      </c>
      <c r="Z394" s="58">
        <v>1</v>
      </c>
      <c r="AA394" s="58"/>
      <c r="AB394" s="58"/>
      <c r="AC394" s="58"/>
      <c r="AD394" s="58">
        <v>1</v>
      </c>
      <c r="AE394" s="58"/>
      <c r="AF394" s="58">
        <v>1</v>
      </c>
      <c r="AG394" s="58"/>
      <c r="AH394" s="58"/>
      <c r="AI394" s="58"/>
      <c r="AJ394" s="58"/>
      <c r="AK394" s="58">
        <v>1</v>
      </c>
      <c r="AL394" s="58"/>
      <c r="AM394" s="58"/>
      <c r="AN394" s="58"/>
      <c r="AO394" s="58"/>
      <c r="AP394" s="58">
        <v>1</v>
      </c>
      <c r="AQ394" s="58"/>
      <c r="AR394" s="58">
        <v>1</v>
      </c>
      <c r="AS394" s="58"/>
      <c r="AT394" s="58"/>
      <c r="AU394" s="58"/>
      <c r="AV394" s="58">
        <v>1</v>
      </c>
      <c r="AW394" s="58"/>
      <c r="AX394" s="58"/>
      <c r="AY394" s="58"/>
      <c r="AZ394" s="58"/>
      <c r="BA394" s="58"/>
      <c r="BB394" s="58">
        <f>SUM(C394:BA394)</f>
        <v>11</v>
      </c>
      <c r="BC394" s="157">
        <f>BB394/BB$33*100</f>
        <v>21.568627450980394</v>
      </c>
    </row>
    <row r="395" spans="1:55">
      <c r="A395" s="71" t="s">
        <v>69</v>
      </c>
      <c r="B395" s="58">
        <v>2</v>
      </c>
      <c r="C395" s="58"/>
      <c r="D395" s="58"/>
      <c r="E395" s="58"/>
      <c r="F395" s="58">
        <v>1</v>
      </c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>
        <v>1</v>
      </c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>
        <v>1</v>
      </c>
      <c r="AF395" s="58"/>
      <c r="AG395" s="58"/>
      <c r="AH395" s="58"/>
      <c r="AI395" s="58">
        <v>1</v>
      </c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>
        <f>SUM(C395:BA395)</f>
        <v>4</v>
      </c>
      <c r="BC395" s="157">
        <f t="shared" ref="BC395:BC397" si="64">BB395/BB$33*100</f>
        <v>7.8431372549019605</v>
      </c>
    </row>
    <row r="396" spans="1:55">
      <c r="A396" s="71" t="s">
        <v>46</v>
      </c>
      <c r="B396" s="58">
        <v>3</v>
      </c>
      <c r="C396" s="58">
        <v>1</v>
      </c>
      <c r="D396" s="58">
        <v>1</v>
      </c>
      <c r="E396" s="58">
        <v>1</v>
      </c>
      <c r="F396" s="58"/>
      <c r="G396" s="58"/>
      <c r="H396" s="58"/>
      <c r="I396" s="58">
        <v>1</v>
      </c>
      <c r="J396" s="58"/>
      <c r="K396" s="58"/>
      <c r="L396" s="58">
        <v>1</v>
      </c>
      <c r="M396" s="58">
        <v>1</v>
      </c>
      <c r="N396" s="58">
        <v>1</v>
      </c>
      <c r="O396" s="58">
        <v>1</v>
      </c>
      <c r="P396" s="58"/>
      <c r="Q396" s="58">
        <v>1</v>
      </c>
      <c r="R396" s="58">
        <v>1</v>
      </c>
      <c r="S396" s="58"/>
      <c r="T396" s="58"/>
      <c r="U396" s="58">
        <v>1</v>
      </c>
      <c r="V396" s="58">
        <v>1</v>
      </c>
      <c r="W396" s="58"/>
      <c r="X396" s="58"/>
      <c r="Y396" s="58"/>
      <c r="Z396" s="58"/>
      <c r="AA396" s="58"/>
      <c r="AB396" s="58">
        <v>1</v>
      </c>
      <c r="AC396" s="58">
        <v>1</v>
      </c>
      <c r="AD396" s="58"/>
      <c r="AE396" s="58"/>
      <c r="AF396" s="58"/>
      <c r="AG396" s="58"/>
      <c r="AH396" s="58">
        <v>1</v>
      </c>
      <c r="AI396" s="58"/>
      <c r="AJ396" s="58">
        <v>1</v>
      </c>
      <c r="AK396" s="58"/>
      <c r="AL396" s="58"/>
      <c r="AM396" s="58"/>
      <c r="AN396" s="58"/>
      <c r="AO396" s="58">
        <v>1</v>
      </c>
      <c r="AP396" s="58"/>
      <c r="AQ396" s="58">
        <v>1</v>
      </c>
      <c r="AR396" s="58"/>
      <c r="AS396" s="58">
        <v>1</v>
      </c>
      <c r="AT396" s="58">
        <v>1</v>
      </c>
      <c r="AU396" s="58">
        <v>1</v>
      </c>
      <c r="AV396" s="58"/>
      <c r="AW396" s="58">
        <v>1</v>
      </c>
      <c r="AX396" s="58">
        <v>1</v>
      </c>
      <c r="AY396" s="58"/>
      <c r="AZ396" s="58">
        <v>1</v>
      </c>
      <c r="BA396" s="58">
        <v>1</v>
      </c>
      <c r="BB396" s="58">
        <f>SUM(C396:BA396)</f>
        <v>25</v>
      </c>
      <c r="BC396" s="157">
        <f t="shared" si="64"/>
        <v>49.019607843137251</v>
      </c>
    </row>
    <row r="397" spans="1:55">
      <c r="A397" s="71" t="s">
        <v>38</v>
      </c>
      <c r="B397" s="58">
        <v>4</v>
      </c>
      <c r="C397" s="58"/>
      <c r="D397" s="58"/>
      <c r="E397" s="58"/>
      <c r="F397" s="58"/>
      <c r="G397" s="58">
        <v>1</v>
      </c>
      <c r="H397" s="58">
        <v>1</v>
      </c>
      <c r="I397" s="58"/>
      <c r="J397" s="58"/>
      <c r="K397" s="58"/>
      <c r="L397" s="58"/>
      <c r="M397" s="58"/>
      <c r="N397" s="58"/>
      <c r="O397" s="58"/>
      <c r="P397" s="58">
        <v>1</v>
      </c>
      <c r="Q397" s="58"/>
      <c r="R397" s="58"/>
      <c r="S397" s="58"/>
      <c r="T397" s="58">
        <v>1</v>
      </c>
      <c r="U397" s="58"/>
      <c r="V397" s="58"/>
      <c r="W397" s="58"/>
      <c r="X397" s="58">
        <v>1</v>
      </c>
      <c r="Y397" s="58"/>
      <c r="Z397" s="58"/>
      <c r="AA397" s="58">
        <v>1</v>
      </c>
      <c r="AB397" s="58"/>
      <c r="AC397" s="58"/>
      <c r="AD397" s="58"/>
      <c r="AE397" s="58"/>
      <c r="AF397" s="58"/>
      <c r="AG397" s="58">
        <v>1</v>
      </c>
      <c r="AH397" s="58"/>
      <c r="AI397" s="58"/>
      <c r="AJ397" s="58"/>
      <c r="AK397" s="58"/>
      <c r="AL397" s="58">
        <v>1</v>
      </c>
      <c r="AM397" s="58">
        <v>1</v>
      </c>
      <c r="AN397" s="58">
        <v>1</v>
      </c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>
        <v>1</v>
      </c>
      <c r="AZ397" s="58"/>
      <c r="BA397" s="58"/>
      <c r="BB397" s="58">
        <f>SUM(C397:BA397)</f>
        <v>11</v>
      </c>
      <c r="BC397" s="157">
        <f t="shared" si="64"/>
        <v>21.568627450980394</v>
      </c>
    </row>
    <row r="398" spans="1:55" s="75" customFormat="1">
      <c r="A398" s="166" t="s">
        <v>55</v>
      </c>
      <c r="B398" s="167"/>
      <c r="C398" s="56"/>
      <c r="D398" s="56"/>
      <c r="E398" s="56"/>
      <c r="F398" s="56"/>
      <c r="G398" s="56"/>
      <c r="H398" s="62"/>
      <c r="I398" s="56"/>
      <c r="J398" s="56"/>
      <c r="K398" s="56"/>
      <c r="L398" s="56"/>
      <c r="M398" s="56"/>
      <c r="N398" s="94"/>
      <c r="O398" s="94"/>
      <c r="P398" s="56"/>
      <c r="Q398" s="104"/>
      <c r="R398" s="120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42"/>
      <c r="AJ398" s="142"/>
      <c r="AK398" s="142"/>
      <c r="AL398" s="142"/>
      <c r="AM398" s="142"/>
      <c r="AN398" s="142"/>
      <c r="AO398" s="142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74">
        <f>SUM(BB399:BB402)</f>
        <v>51</v>
      </c>
      <c r="BC398" s="111">
        <f>SUM(BC399:BC402)</f>
        <v>100</v>
      </c>
    </row>
    <row r="399" spans="1:55">
      <c r="A399" s="71" t="s">
        <v>68</v>
      </c>
      <c r="B399" s="58">
        <v>1</v>
      </c>
      <c r="C399" s="58"/>
      <c r="D399" s="58"/>
      <c r="E399" s="58"/>
      <c r="F399" s="58"/>
      <c r="G399" s="58"/>
      <c r="H399" s="58"/>
      <c r="I399" s="58"/>
      <c r="J399" s="58"/>
      <c r="K399" s="58"/>
      <c r="L399" s="58">
        <v>1</v>
      </c>
      <c r="M399" s="58"/>
      <c r="N399" s="58"/>
      <c r="O399" s="58"/>
      <c r="P399" s="58"/>
      <c r="Q399" s="58"/>
      <c r="R399" s="58"/>
      <c r="S399" s="58"/>
      <c r="T399" s="58">
        <v>1</v>
      </c>
      <c r="U399" s="58"/>
      <c r="V399" s="58"/>
      <c r="W399" s="58"/>
      <c r="X399" s="58"/>
      <c r="Y399" s="58">
        <v>1</v>
      </c>
      <c r="Z399" s="58">
        <v>1</v>
      </c>
      <c r="AA399" s="58"/>
      <c r="AB399" s="58"/>
      <c r="AC399" s="58"/>
      <c r="AD399" s="58"/>
      <c r="AE399" s="58">
        <v>1</v>
      </c>
      <c r="AF399" s="58">
        <v>1</v>
      </c>
      <c r="AG399" s="58"/>
      <c r="AH399" s="58"/>
      <c r="AI399" s="58"/>
      <c r="AJ399" s="58"/>
      <c r="AK399" s="58">
        <v>1</v>
      </c>
      <c r="AL399" s="58">
        <v>1</v>
      </c>
      <c r="AM399" s="58">
        <v>1</v>
      </c>
      <c r="AN399" s="58"/>
      <c r="AO399" s="58"/>
      <c r="AP399" s="58">
        <v>1</v>
      </c>
      <c r="AQ399" s="58"/>
      <c r="AR399" s="58">
        <v>1</v>
      </c>
      <c r="AS399" s="58"/>
      <c r="AT399" s="58"/>
      <c r="AU399" s="58"/>
      <c r="AV399" s="58">
        <v>1</v>
      </c>
      <c r="AW399" s="58"/>
      <c r="AX399" s="58">
        <v>1</v>
      </c>
      <c r="AY399" s="58"/>
      <c r="AZ399" s="58"/>
      <c r="BA399" s="58"/>
      <c r="BB399" s="58">
        <f>SUM(C399:BA399)</f>
        <v>13</v>
      </c>
      <c r="BC399" s="157">
        <f>BB399/BB$33*100</f>
        <v>25.490196078431371</v>
      </c>
    </row>
    <row r="400" spans="1:55">
      <c r="A400" s="71" t="s">
        <v>69</v>
      </c>
      <c r="B400" s="58">
        <v>2</v>
      </c>
      <c r="C400" s="58"/>
      <c r="D400" s="58"/>
      <c r="E400" s="58"/>
      <c r="F400" s="58">
        <v>1</v>
      </c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>
        <v>1</v>
      </c>
      <c r="T400" s="58"/>
      <c r="U400" s="58">
        <v>1</v>
      </c>
      <c r="V400" s="58"/>
      <c r="W400" s="58"/>
      <c r="X400" s="58"/>
      <c r="Y400" s="58"/>
      <c r="Z400" s="58"/>
      <c r="AA400" s="58"/>
      <c r="AB400" s="58"/>
      <c r="AC400" s="58"/>
      <c r="AD400" s="58">
        <v>1</v>
      </c>
      <c r="AE400" s="58"/>
      <c r="AF400" s="58"/>
      <c r="AG400" s="58"/>
      <c r="AH400" s="58"/>
      <c r="AI400" s="58">
        <v>1</v>
      </c>
      <c r="AJ400" s="58">
        <v>1</v>
      </c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>
        <v>1</v>
      </c>
      <c r="BB400" s="58">
        <f>SUM(C400:BA400)</f>
        <v>7</v>
      </c>
      <c r="BC400" s="157">
        <f t="shared" ref="BC400:BC402" si="65">BB400/BB$33*100</f>
        <v>13.725490196078432</v>
      </c>
    </row>
    <row r="401" spans="1:55">
      <c r="A401" s="71" t="s">
        <v>46</v>
      </c>
      <c r="B401" s="58">
        <v>3</v>
      </c>
      <c r="C401" s="58">
        <v>1</v>
      </c>
      <c r="D401" s="58">
        <v>1</v>
      </c>
      <c r="E401" s="58">
        <v>1</v>
      </c>
      <c r="F401" s="58"/>
      <c r="G401" s="58"/>
      <c r="H401" s="58"/>
      <c r="I401" s="58">
        <v>1</v>
      </c>
      <c r="J401" s="58">
        <v>1</v>
      </c>
      <c r="K401" s="58">
        <v>1</v>
      </c>
      <c r="L401" s="58"/>
      <c r="M401" s="58">
        <v>1</v>
      </c>
      <c r="N401" s="58">
        <v>1</v>
      </c>
      <c r="O401" s="58">
        <v>1</v>
      </c>
      <c r="P401" s="58">
        <v>1</v>
      </c>
      <c r="Q401" s="58">
        <v>1</v>
      </c>
      <c r="R401" s="58">
        <v>1</v>
      </c>
      <c r="S401" s="58"/>
      <c r="T401" s="58"/>
      <c r="U401" s="58"/>
      <c r="V401" s="58">
        <v>1</v>
      </c>
      <c r="W401" s="58">
        <v>1</v>
      </c>
      <c r="X401" s="58"/>
      <c r="Y401" s="58"/>
      <c r="Z401" s="58"/>
      <c r="AA401" s="58"/>
      <c r="AB401" s="58">
        <v>1</v>
      </c>
      <c r="AC401" s="58">
        <v>1</v>
      </c>
      <c r="AD401" s="58"/>
      <c r="AE401" s="58"/>
      <c r="AF401" s="58"/>
      <c r="AG401" s="58">
        <v>1</v>
      </c>
      <c r="AH401" s="58">
        <v>1</v>
      </c>
      <c r="AI401" s="58"/>
      <c r="AJ401" s="58"/>
      <c r="AK401" s="58"/>
      <c r="AL401" s="58"/>
      <c r="AM401" s="58"/>
      <c r="AN401" s="58">
        <v>1</v>
      </c>
      <c r="AO401" s="58">
        <v>1</v>
      </c>
      <c r="AP401" s="58"/>
      <c r="AQ401" s="58">
        <v>1</v>
      </c>
      <c r="AR401" s="58"/>
      <c r="AS401" s="58">
        <v>1</v>
      </c>
      <c r="AT401" s="58">
        <v>1</v>
      </c>
      <c r="AU401" s="58">
        <v>1</v>
      </c>
      <c r="AV401" s="58"/>
      <c r="AW401" s="58">
        <v>1</v>
      </c>
      <c r="AX401" s="58"/>
      <c r="AY401" s="58"/>
      <c r="AZ401" s="58">
        <v>1</v>
      </c>
      <c r="BA401" s="58"/>
      <c r="BB401" s="58">
        <f>SUM(C401:BA401)</f>
        <v>26</v>
      </c>
      <c r="BC401" s="157">
        <f t="shared" si="65"/>
        <v>50.980392156862742</v>
      </c>
    </row>
    <row r="402" spans="1:55">
      <c r="A402" s="71" t="s">
        <v>38</v>
      </c>
      <c r="B402" s="58">
        <v>4</v>
      </c>
      <c r="C402" s="58"/>
      <c r="D402" s="58"/>
      <c r="E402" s="58"/>
      <c r="F402" s="58"/>
      <c r="G402" s="58">
        <v>1</v>
      </c>
      <c r="H402" s="58">
        <v>1</v>
      </c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>
        <v>1</v>
      </c>
      <c r="Y402" s="58"/>
      <c r="Z402" s="58"/>
      <c r="AA402" s="58">
        <v>1</v>
      </c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>
        <v>1</v>
      </c>
      <c r="AZ402" s="58"/>
      <c r="BA402" s="58"/>
      <c r="BB402" s="58">
        <f>SUM(C402:BA402)</f>
        <v>5</v>
      </c>
      <c r="BC402" s="157">
        <f t="shared" si="65"/>
        <v>9.8039215686274517</v>
      </c>
    </row>
    <row r="403" spans="1:55" s="75" customFormat="1" ht="21" customHeight="1">
      <c r="A403" s="180" t="s">
        <v>258</v>
      </c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70"/>
      <c r="Q403" s="106"/>
      <c r="R403" s="118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40"/>
      <c r="AJ403" s="140"/>
      <c r="AK403" s="140"/>
      <c r="AL403" s="140"/>
      <c r="AM403" s="140"/>
      <c r="AN403" s="140"/>
      <c r="AO403" s="140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74">
        <f>SUM(BB404:BB407)</f>
        <v>51</v>
      </c>
      <c r="BC403" s="111">
        <f>SUM(BC404:BC407)</f>
        <v>100</v>
      </c>
    </row>
    <row r="404" spans="1:55">
      <c r="A404" s="71" t="s">
        <v>68</v>
      </c>
      <c r="B404" s="58">
        <v>1</v>
      </c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>
        <v>1</v>
      </c>
      <c r="AA404" s="58"/>
      <c r="AB404" s="58"/>
      <c r="AC404" s="58"/>
      <c r="AD404" s="58">
        <v>1</v>
      </c>
      <c r="AE404" s="58"/>
      <c r="AF404" s="58">
        <v>1</v>
      </c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>
        <v>1</v>
      </c>
      <c r="AS404" s="58"/>
      <c r="AT404" s="58"/>
      <c r="AU404" s="58"/>
      <c r="AV404" s="58"/>
      <c r="AW404" s="58"/>
      <c r="AX404" s="58">
        <v>1</v>
      </c>
      <c r="AY404" s="58"/>
      <c r="AZ404" s="58"/>
      <c r="BA404" s="58"/>
      <c r="BB404" s="58">
        <f>SUM(C404:BA404)</f>
        <v>5</v>
      </c>
      <c r="BC404" s="157">
        <f>BB404/BB$33*100</f>
        <v>9.8039215686274517</v>
      </c>
    </row>
    <row r="405" spans="1:55">
      <c r="A405" s="71" t="s">
        <v>69</v>
      </c>
      <c r="B405" s="58">
        <v>2</v>
      </c>
      <c r="C405" s="58"/>
      <c r="D405" s="58"/>
      <c r="E405" s="58"/>
      <c r="F405" s="58">
        <v>1</v>
      </c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>
        <v>1</v>
      </c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>
        <f>SUM(C405:BA405)</f>
        <v>2</v>
      </c>
      <c r="BC405" s="157">
        <f t="shared" ref="BC405:BC407" si="66">BB405/BB$33*100</f>
        <v>3.9215686274509802</v>
      </c>
    </row>
    <row r="406" spans="1:55">
      <c r="A406" s="71" t="s">
        <v>46</v>
      </c>
      <c r="B406" s="58">
        <v>3</v>
      </c>
      <c r="C406" s="58">
        <v>1</v>
      </c>
      <c r="D406" s="58"/>
      <c r="E406" s="58">
        <v>1</v>
      </c>
      <c r="F406" s="58"/>
      <c r="G406" s="58"/>
      <c r="H406" s="58"/>
      <c r="I406" s="58">
        <v>1</v>
      </c>
      <c r="J406" s="58">
        <v>1</v>
      </c>
      <c r="K406" s="58">
        <v>1</v>
      </c>
      <c r="L406" s="58">
        <v>1</v>
      </c>
      <c r="M406" s="58">
        <v>1</v>
      </c>
      <c r="N406" s="58"/>
      <c r="O406" s="58">
        <v>1</v>
      </c>
      <c r="P406" s="58">
        <v>1</v>
      </c>
      <c r="Q406" s="58">
        <v>1</v>
      </c>
      <c r="R406" s="58"/>
      <c r="S406" s="58"/>
      <c r="T406" s="58"/>
      <c r="U406" s="58">
        <v>1</v>
      </c>
      <c r="V406" s="58">
        <v>1</v>
      </c>
      <c r="W406" s="58"/>
      <c r="X406" s="58"/>
      <c r="Y406" s="58">
        <v>1</v>
      </c>
      <c r="Z406" s="58"/>
      <c r="AA406" s="58"/>
      <c r="AB406" s="58"/>
      <c r="AC406" s="58">
        <v>1</v>
      </c>
      <c r="AD406" s="58"/>
      <c r="AE406" s="58"/>
      <c r="AF406" s="58"/>
      <c r="AG406" s="58"/>
      <c r="AH406" s="58">
        <v>1</v>
      </c>
      <c r="AI406" s="58"/>
      <c r="AJ406" s="58">
        <v>1</v>
      </c>
      <c r="AK406" s="58"/>
      <c r="AL406" s="58"/>
      <c r="AM406" s="58"/>
      <c r="AN406" s="58"/>
      <c r="AO406" s="58">
        <v>1</v>
      </c>
      <c r="AP406" s="58"/>
      <c r="AQ406" s="58"/>
      <c r="AR406" s="58"/>
      <c r="AS406" s="58">
        <v>1</v>
      </c>
      <c r="AT406" s="58">
        <v>1</v>
      </c>
      <c r="AU406" s="58">
        <v>1</v>
      </c>
      <c r="AV406" s="58"/>
      <c r="AW406" s="58">
        <v>1</v>
      </c>
      <c r="AX406" s="58"/>
      <c r="AY406" s="58"/>
      <c r="AZ406" s="58">
        <v>1</v>
      </c>
      <c r="BA406" s="58"/>
      <c r="BB406" s="58">
        <f>SUM(C406:BA406)</f>
        <v>22</v>
      </c>
      <c r="BC406" s="157">
        <f t="shared" si="66"/>
        <v>43.137254901960787</v>
      </c>
    </row>
    <row r="407" spans="1:55">
      <c r="A407" s="71" t="s">
        <v>38</v>
      </c>
      <c r="B407" s="58">
        <v>4</v>
      </c>
      <c r="C407" s="58"/>
      <c r="D407" s="58">
        <v>1</v>
      </c>
      <c r="E407" s="58"/>
      <c r="F407" s="58"/>
      <c r="G407" s="58">
        <v>1</v>
      </c>
      <c r="H407" s="58">
        <v>1</v>
      </c>
      <c r="I407" s="58"/>
      <c r="J407" s="58"/>
      <c r="K407" s="58"/>
      <c r="L407" s="58"/>
      <c r="M407" s="58"/>
      <c r="N407" s="58">
        <v>1</v>
      </c>
      <c r="O407" s="58"/>
      <c r="P407" s="58"/>
      <c r="Q407" s="58"/>
      <c r="R407" s="58">
        <v>1</v>
      </c>
      <c r="S407" s="58"/>
      <c r="T407" s="58">
        <v>1</v>
      </c>
      <c r="U407" s="58"/>
      <c r="V407" s="58"/>
      <c r="W407" s="58">
        <v>1</v>
      </c>
      <c r="X407" s="58">
        <v>1</v>
      </c>
      <c r="Y407" s="58"/>
      <c r="Z407" s="58"/>
      <c r="AA407" s="58">
        <v>1</v>
      </c>
      <c r="AB407" s="58">
        <v>1</v>
      </c>
      <c r="AC407" s="58"/>
      <c r="AD407" s="58"/>
      <c r="AE407" s="58">
        <v>1</v>
      </c>
      <c r="AF407" s="58"/>
      <c r="AG407" s="58">
        <v>1</v>
      </c>
      <c r="AH407" s="58"/>
      <c r="AI407" s="58">
        <v>1</v>
      </c>
      <c r="AJ407" s="58"/>
      <c r="AK407" s="58">
        <v>1</v>
      </c>
      <c r="AL407" s="58">
        <v>1</v>
      </c>
      <c r="AM407" s="58">
        <v>1</v>
      </c>
      <c r="AN407" s="58">
        <v>1</v>
      </c>
      <c r="AO407" s="58"/>
      <c r="AP407" s="58">
        <v>1</v>
      </c>
      <c r="AQ407" s="58">
        <v>1</v>
      </c>
      <c r="AR407" s="58"/>
      <c r="AS407" s="58"/>
      <c r="AT407" s="58"/>
      <c r="AU407" s="58"/>
      <c r="AV407" s="58">
        <v>1</v>
      </c>
      <c r="AW407" s="58"/>
      <c r="AX407" s="58"/>
      <c r="AY407" s="58">
        <v>1</v>
      </c>
      <c r="AZ407" s="58"/>
      <c r="BA407" s="58">
        <v>1</v>
      </c>
      <c r="BB407" s="58">
        <f>SUM(C407:BA407)</f>
        <v>22</v>
      </c>
      <c r="BC407" s="157">
        <f t="shared" si="66"/>
        <v>43.137254901960787</v>
      </c>
    </row>
    <row r="408" spans="1:55" s="75" customFormat="1">
      <c r="A408" s="171" t="s">
        <v>56</v>
      </c>
      <c r="B408" s="172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89"/>
      <c r="O408" s="89"/>
      <c r="P408" s="78"/>
      <c r="Q408" s="107"/>
      <c r="R408" s="115"/>
      <c r="S408" s="132"/>
      <c r="T408" s="132"/>
      <c r="U408" s="132"/>
      <c r="V408" s="132"/>
      <c r="W408" s="132"/>
      <c r="X408" s="132"/>
      <c r="Y408" s="132"/>
      <c r="Z408" s="132"/>
      <c r="AA408" s="132"/>
      <c r="AB408" s="132"/>
      <c r="AC408" s="132"/>
      <c r="AD408" s="132"/>
      <c r="AE408" s="132"/>
      <c r="AF408" s="132"/>
      <c r="AG408" s="132"/>
      <c r="AH408" s="132"/>
      <c r="AI408" s="137"/>
      <c r="AJ408" s="137"/>
      <c r="AK408" s="137"/>
      <c r="AL408" s="137"/>
      <c r="AM408" s="137"/>
      <c r="AN408" s="137"/>
      <c r="AO408" s="137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74">
        <f>SUM(BB409:BB412)</f>
        <v>51</v>
      </c>
      <c r="BC408" s="111">
        <f>SUM(BC409:BC412)</f>
        <v>100</v>
      </c>
    </row>
    <row r="409" spans="1:55">
      <c r="A409" s="71" t="s">
        <v>68</v>
      </c>
      <c r="B409" s="58">
        <v>1</v>
      </c>
      <c r="C409" s="58"/>
      <c r="D409" s="58"/>
      <c r="E409" s="58"/>
      <c r="F409" s="58"/>
      <c r="G409" s="58"/>
      <c r="H409" s="58"/>
      <c r="I409" s="58"/>
      <c r="J409" s="58"/>
      <c r="K409" s="58">
        <v>1</v>
      </c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>
        <v>1</v>
      </c>
      <c r="AL409" s="58"/>
      <c r="AM409" s="58"/>
      <c r="AN409" s="58"/>
      <c r="AO409" s="58"/>
      <c r="AP409" s="58">
        <v>1</v>
      </c>
      <c r="AQ409" s="58"/>
      <c r="AR409" s="58"/>
      <c r="AS409" s="58"/>
      <c r="AT409" s="58"/>
      <c r="AU409" s="58"/>
      <c r="AV409" s="58">
        <v>1</v>
      </c>
      <c r="AW409" s="58"/>
      <c r="AX409" s="58"/>
      <c r="AY409" s="58"/>
      <c r="AZ409" s="58"/>
      <c r="BA409" s="58"/>
      <c r="BB409" s="58">
        <f>SUM(C409:BA409)</f>
        <v>4</v>
      </c>
      <c r="BC409" s="157">
        <f>BB409/BB$33*100</f>
        <v>7.8431372549019605</v>
      </c>
    </row>
    <row r="410" spans="1:55">
      <c r="A410" s="71" t="s">
        <v>69</v>
      </c>
      <c r="B410" s="58">
        <v>2</v>
      </c>
      <c r="C410" s="58">
        <v>1</v>
      </c>
      <c r="D410" s="58"/>
      <c r="E410" s="58"/>
      <c r="F410" s="58">
        <v>1</v>
      </c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>
        <v>1</v>
      </c>
      <c r="T410" s="58"/>
      <c r="U410" s="58"/>
      <c r="V410" s="58"/>
      <c r="W410" s="58"/>
      <c r="X410" s="58"/>
      <c r="Y410" s="58"/>
      <c r="Z410" s="58">
        <v>1</v>
      </c>
      <c r="AA410" s="58"/>
      <c r="AB410" s="58"/>
      <c r="AC410" s="58"/>
      <c r="AD410" s="58">
        <v>1</v>
      </c>
      <c r="AE410" s="58">
        <v>1</v>
      </c>
      <c r="AF410" s="58"/>
      <c r="AG410" s="58">
        <v>1</v>
      </c>
      <c r="AH410" s="58"/>
      <c r="AI410" s="58"/>
      <c r="AJ410" s="58"/>
      <c r="AK410" s="58"/>
      <c r="AL410" s="58">
        <v>1</v>
      </c>
      <c r="AM410" s="58">
        <v>1</v>
      </c>
      <c r="AN410" s="58"/>
      <c r="AO410" s="58"/>
      <c r="AP410" s="58"/>
      <c r="AQ410" s="58"/>
      <c r="AR410" s="58">
        <v>1</v>
      </c>
      <c r="AS410" s="58"/>
      <c r="AT410" s="58"/>
      <c r="AU410" s="58">
        <v>1</v>
      </c>
      <c r="AV410" s="58"/>
      <c r="AW410" s="58"/>
      <c r="AX410" s="58">
        <v>1</v>
      </c>
      <c r="AY410" s="58"/>
      <c r="AZ410" s="58"/>
      <c r="BA410" s="58"/>
      <c r="BB410" s="58">
        <f>SUM(C410:BA410)</f>
        <v>12</v>
      </c>
      <c r="BC410" s="157">
        <f t="shared" ref="BC410:BC412" si="67">BB410/BB$33*100</f>
        <v>23.52941176470588</v>
      </c>
    </row>
    <row r="411" spans="1:55">
      <c r="A411" s="71" t="s">
        <v>46</v>
      </c>
      <c r="B411" s="58">
        <v>3</v>
      </c>
      <c r="C411" s="58"/>
      <c r="D411" s="58">
        <v>1</v>
      </c>
      <c r="E411" s="58">
        <v>1</v>
      </c>
      <c r="F411" s="58"/>
      <c r="G411" s="58"/>
      <c r="H411" s="58"/>
      <c r="I411" s="58">
        <v>1</v>
      </c>
      <c r="J411" s="58">
        <v>1</v>
      </c>
      <c r="K411" s="58"/>
      <c r="L411" s="58">
        <v>1</v>
      </c>
      <c r="M411" s="58">
        <v>1</v>
      </c>
      <c r="N411" s="58"/>
      <c r="O411" s="58">
        <v>1</v>
      </c>
      <c r="P411" s="58"/>
      <c r="Q411" s="58">
        <v>1</v>
      </c>
      <c r="R411" s="58">
        <v>1</v>
      </c>
      <c r="S411" s="58"/>
      <c r="T411" s="58">
        <v>1</v>
      </c>
      <c r="U411" s="58">
        <v>1</v>
      </c>
      <c r="V411" s="58">
        <v>1</v>
      </c>
      <c r="W411" s="58"/>
      <c r="X411" s="58"/>
      <c r="Y411" s="58">
        <v>1</v>
      </c>
      <c r="Z411" s="58"/>
      <c r="AA411" s="58"/>
      <c r="AB411" s="58">
        <v>1</v>
      </c>
      <c r="AC411" s="58">
        <v>1</v>
      </c>
      <c r="AD411" s="58"/>
      <c r="AE411" s="58"/>
      <c r="AF411" s="58">
        <v>1</v>
      </c>
      <c r="AG411" s="58"/>
      <c r="AH411" s="58">
        <v>1</v>
      </c>
      <c r="AI411" s="58">
        <v>1</v>
      </c>
      <c r="AJ411" s="58">
        <v>1</v>
      </c>
      <c r="AK411" s="58"/>
      <c r="AL411" s="58"/>
      <c r="AM411" s="58"/>
      <c r="AN411" s="58"/>
      <c r="AO411" s="58">
        <v>1</v>
      </c>
      <c r="AP411" s="58"/>
      <c r="AQ411" s="58">
        <v>1</v>
      </c>
      <c r="AR411" s="58"/>
      <c r="AS411" s="58">
        <v>1</v>
      </c>
      <c r="AT411" s="58">
        <v>1</v>
      </c>
      <c r="AU411" s="58"/>
      <c r="AV411" s="58"/>
      <c r="AW411" s="58">
        <v>1</v>
      </c>
      <c r="AX411" s="58"/>
      <c r="AY411" s="58"/>
      <c r="AZ411" s="58">
        <v>1</v>
      </c>
      <c r="BA411" s="58">
        <v>1</v>
      </c>
      <c r="BB411" s="58">
        <f>SUM(C411:BA411)</f>
        <v>26</v>
      </c>
      <c r="BC411" s="157">
        <f t="shared" si="67"/>
        <v>50.980392156862742</v>
      </c>
    </row>
    <row r="412" spans="1:55">
      <c r="A412" s="71" t="s">
        <v>38</v>
      </c>
      <c r="B412" s="58">
        <v>4</v>
      </c>
      <c r="C412" s="58"/>
      <c r="D412" s="58"/>
      <c r="E412" s="58"/>
      <c r="F412" s="58"/>
      <c r="G412" s="58">
        <v>1</v>
      </c>
      <c r="H412" s="58">
        <v>1</v>
      </c>
      <c r="I412" s="58"/>
      <c r="J412" s="58"/>
      <c r="K412" s="58"/>
      <c r="L412" s="58"/>
      <c r="M412" s="58"/>
      <c r="N412" s="58">
        <v>1</v>
      </c>
      <c r="O412" s="58"/>
      <c r="P412" s="58">
        <v>1</v>
      </c>
      <c r="Q412" s="58"/>
      <c r="R412" s="58"/>
      <c r="S412" s="58"/>
      <c r="T412" s="58"/>
      <c r="U412" s="58"/>
      <c r="V412" s="58"/>
      <c r="W412" s="58">
        <v>1</v>
      </c>
      <c r="X412" s="58">
        <v>1</v>
      </c>
      <c r="Y412" s="58"/>
      <c r="Z412" s="58"/>
      <c r="AA412" s="58">
        <v>1</v>
      </c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>
        <v>1</v>
      </c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>
        <v>1</v>
      </c>
      <c r="AZ412" s="58"/>
      <c r="BA412" s="58"/>
      <c r="BB412" s="58">
        <f>SUM(C412:BA412)</f>
        <v>9</v>
      </c>
      <c r="BC412" s="157">
        <f t="shared" si="67"/>
        <v>17.647058823529413</v>
      </c>
    </row>
    <row r="413" spans="1:55" s="75" customFormat="1">
      <c r="A413" s="173" t="s">
        <v>57</v>
      </c>
      <c r="B413" s="166"/>
      <c r="C413" s="55"/>
      <c r="D413" s="55"/>
      <c r="E413" s="55"/>
      <c r="F413" s="55"/>
      <c r="G413" s="55"/>
      <c r="H413" s="61"/>
      <c r="I413" s="55"/>
      <c r="J413" s="55"/>
      <c r="K413" s="55"/>
      <c r="L413" s="55"/>
      <c r="M413" s="55"/>
      <c r="N413" s="87"/>
      <c r="O413" s="87"/>
      <c r="P413" s="55"/>
      <c r="Q413" s="103"/>
      <c r="R413" s="113"/>
      <c r="S413" s="128"/>
      <c r="T413" s="128"/>
      <c r="U413" s="128"/>
      <c r="V413" s="128"/>
      <c r="W413" s="128"/>
      <c r="X413" s="128"/>
      <c r="Y413" s="128"/>
      <c r="Z413" s="128"/>
      <c r="AA413" s="128"/>
      <c r="AB413" s="128"/>
      <c r="AC413" s="128"/>
      <c r="AD413" s="128"/>
      <c r="AE413" s="128"/>
      <c r="AF413" s="128"/>
      <c r="AG413" s="128"/>
      <c r="AH413" s="128"/>
      <c r="AI413" s="135"/>
      <c r="AJ413" s="135"/>
      <c r="AK413" s="135"/>
      <c r="AL413" s="135"/>
      <c r="AM413" s="135"/>
      <c r="AN413" s="135"/>
      <c r="AO413" s="135"/>
      <c r="AP413" s="150"/>
      <c r="AQ413" s="150"/>
      <c r="AR413" s="150"/>
      <c r="AS413" s="150"/>
      <c r="AT413" s="150"/>
      <c r="AU413" s="150"/>
      <c r="AV413" s="150"/>
      <c r="AW413" s="150"/>
      <c r="AX413" s="150"/>
      <c r="AY413" s="150"/>
      <c r="AZ413" s="150"/>
      <c r="BA413" s="150"/>
      <c r="BB413" s="74">
        <f>SUM(BB414:BB417)</f>
        <v>51</v>
      </c>
      <c r="BC413" s="111">
        <f>SUM(BC414:BC417)</f>
        <v>99.999999999999986</v>
      </c>
    </row>
    <row r="414" spans="1:55">
      <c r="A414" s="71" t="s">
        <v>68</v>
      </c>
      <c r="B414" s="58">
        <v>1</v>
      </c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>
        <v>1</v>
      </c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>
        <v>1</v>
      </c>
      <c r="AN414" s="58"/>
      <c r="AO414" s="58"/>
      <c r="AP414" s="58"/>
      <c r="AQ414" s="58"/>
      <c r="AR414" s="58">
        <v>1</v>
      </c>
      <c r="AS414" s="58"/>
      <c r="AT414" s="58"/>
      <c r="AU414" s="58"/>
      <c r="AV414" s="58"/>
      <c r="AW414" s="58"/>
      <c r="AX414" s="58"/>
      <c r="AY414" s="58"/>
      <c r="AZ414" s="58"/>
      <c r="BA414" s="58"/>
      <c r="BB414" s="58">
        <f>SUM(C414:BA414)</f>
        <v>3</v>
      </c>
      <c r="BC414" s="157">
        <f>BB414/BB$33*100</f>
        <v>5.8823529411764701</v>
      </c>
    </row>
    <row r="415" spans="1:55">
      <c r="A415" s="71" t="s">
        <v>69</v>
      </c>
      <c r="B415" s="58">
        <v>2</v>
      </c>
      <c r="C415" s="58"/>
      <c r="D415" s="58"/>
      <c r="E415" s="58"/>
      <c r="F415" s="58">
        <v>1</v>
      </c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>
        <v>1</v>
      </c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>
        <v>1</v>
      </c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>
        <f>SUM(C415:BA415)</f>
        <v>3</v>
      </c>
      <c r="BC415" s="157">
        <f t="shared" ref="BC415:BC417" si="68">BB415/BB$33*100</f>
        <v>5.8823529411764701</v>
      </c>
    </row>
    <row r="416" spans="1:55">
      <c r="A416" s="71" t="s">
        <v>46</v>
      </c>
      <c r="B416" s="58">
        <v>3</v>
      </c>
      <c r="C416" s="58"/>
      <c r="D416" s="58"/>
      <c r="E416" s="58">
        <v>1</v>
      </c>
      <c r="F416" s="58"/>
      <c r="G416" s="58"/>
      <c r="H416" s="58"/>
      <c r="I416" s="58">
        <v>1</v>
      </c>
      <c r="J416" s="58">
        <v>1</v>
      </c>
      <c r="K416" s="58"/>
      <c r="L416" s="58">
        <v>1</v>
      </c>
      <c r="M416" s="58"/>
      <c r="N416" s="58">
        <v>1</v>
      </c>
      <c r="O416" s="58">
        <v>1</v>
      </c>
      <c r="P416" s="58">
        <v>1</v>
      </c>
      <c r="Q416" s="58">
        <v>1</v>
      </c>
      <c r="R416" s="58"/>
      <c r="S416" s="58"/>
      <c r="T416" s="58">
        <v>1</v>
      </c>
      <c r="U416" s="58">
        <v>1</v>
      </c>
      <c r="V416" s="58">
        <v>1</v>
      </c>
      <c r="W416" s="58">
        <v>1</v>
      </c>
      <c r="X416" s="58">
        <v>1</v>
      </c>
      <c r="Y416" s="58">
        <v>1</v>
      </c>
      <c r="Z416" s="58"/>
      <c r="AA416" s="58"/>
      <c r="AB416" s="58"/>
      <c r="AC416" s="58">
        <v>1</v>
      </c>
      <c r="AD416" s="58">
        <v>1</v>
      </c>
      <c r="AE416" s="58">
        <v>1</v>
      </c>
      <c r="AF416" s="58"/>
      <c r="AG416" s="58">
        <v>1</v>
      </c>
      <c r="AH416" s="58">
        <v>1</v>
      </c>
      <c r="AI416" s="58"/>
      <c r="AJ416" s="58">
        <v>1</v>
      </c>
      <c r="AK416" s="58">
        <v>1</v>
      </c>
      <c r="AL416" s="58"/>
      <c r="AM416" s="58"/>
      <c r="AN416" s="58">
        <v>1</v>
      </c>
      <c r="AO416" s="58">
        <v>1</v>
      </c>
      <c r="AP416" s="58">
        <v>1</v>
      </c>
      <c r="AQ416" s="58">
        <v>1</v>
      </c>
      <c r="AR416" s="58"/>
      <c r="AS416" s="58">
        <v>1</v>
      </c>
      <c r="AT416" s="58">
        <v>1</v>
      </c>
      <c r="AU416" s="58">
        <v>1</v>
      </c>
      <c r="AV416" s="58">
        <v>1</v>
      </c>
      <c r="AW416" s="58">
        <v>1</v>
      </c>
      <c r="AX416" s="58">
        <v>1</v>
      </c>
      <c r="AY416" s="58"/>
      <c r="AZ416" s="58">
        <v>1</v>
      </c>
      <c r="BA416" s="58"/>
      <c r="BB416" s="58">
        <f>SUM(C416:BA416)</f>
        <v>32</v>
      </c>
      <c r="BC416" s="157">
        <f t="shared" si="68"/>
        <v>62.745098039215684</v>
      </c>
    </row>
    <row r="417" spans="1:55">
      <c r="A417" s="71" t="s">
        <v>38</v>
      </c>
      <c r="B417" s="58">
        <v>4</v>
      </c>
      <c r="C417" s="58">
        <v>1</v>
      </c>
      <c r="D417" s="58">
        <v>1</v>
      </c>
      <c r="E417" s="58"/>
      <c r="F417" s="58"/>
      <c r="G417" s="58">
        <v>1</v>
      </c>
      <c r="H417" s="58">
        <v>1</v>
      </c>
      <c r="I417" s="58"/>
      <c r="J417" s="58"/>
      <c r="K417" s="58">
        <v>1</v>
      </c>
      <c r="L417" s="58"/>
      <c r="M417" s="58">
        <v>1</v>
      </c>
      <c r="N417" s="58"/>
      <c r="O417" s="58"/>
      <c r="P417" s="58"/>
      <c r="Q417" s="58"/>
      <c r="R417" s="58">
        <v>1</v>
      </c>
      <c r="S417" s="58"/>
      <c r="T417" s="58"/>
      <c r="U417" s="58"/>
      <c r="V417" s="58"/>
      <c r="W417" s="58"/>
      <c r="X417" s="58"/>
      <c r="Y417" s="58"/>
      <c r="Z417" s="58"/>
      <c r="AA417" s="58">
        <v>1</v>
      </c>
      <c r="AB417" s="58">
        <v>1</v>
      </c>
      <c r="AC417" s="58"/>
      <c r="AD417" s="58"/>
      <c r="AE417" s="58"/>
      <c r="AF417" s="58"/>
      <c r="AG417" s="58"/>
      <c r="AH417" s="58"/>
      <c r="AI417" s="58">
        <v>1</v>
      </c>
      <c r="AJ417" s="58"/>
      <c r="AK417" s="58"/>
      <c r="AL417" s="58">
        <v>1</v>
      </c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>
        <v>1</v>
      </c>
      <c r="AZ417" s="58"/>
      <c r="BA417" s="58">
        <v>1</v>
      </c>
      <c r="BB417" s="58">
        <f>SUM(C417:BA417)</f>
        <v>13</v>
      </c>
      <c r="BC417" s="157">
        <f t="shared" si="68"/>
        <v>25.490196078431371</v>
      </c>
    </row>
    <row r="418" spans="1:55" s="75" customFormat="1">
      <c r="A418" s="164" t="s">
        <v>58</v>
      </c>
      <c r="B418" s="165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90"/>
      <c r="O418" s="90"/>
      <c r="P418" s="77"/>
      <c r="Q418" s="102"/>
      <c r="R418" s="116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  <c r="AD418" s="127"/>
      <c r="AE418" s="127"/>
      <c r="AF418" s="127"/>
      <c r="AG418" s="127"/>
      <c r="AH418" s="127"/>
      <c r="AI418" s="138"/>
      <c r="AJ418" s="138"/>
      <c r="AK418" s="138"/>
      <c r="AL418" s="138"/>
      <c r="AM418" s="138"/>
      <c r="AN418" s="138"/>
      <c r="AO418" s="138"/>
      <c r="AP418" s="149"/>
      <c r="AQ418" s="149"/>
      <c r="AR418" s="149"/>
      <c r="AS418" s="149"/>
      <c r="AT418" s="149"/>
      <c r="AU418" s="149"/>
      <c r="AV418" s="149"/>
      <c r="AW418" s="149"/>
      <c r="AX418" s="149"/>
      <c r="AY418" s="149"/>
      <c r="AZ418" s="149"/>
      <c r="BA418" s="149"/>
      <c r="BB418" s="74">
        <f>SUM(BB419:BB422)</f>
        <v>51</v>
      </c>
      <c r="BC418" s="111">
        <f>SUM(BC419:BC422)</f>
        <v>99.999999999999986</v>
      </c>
    </row>
    <row r="419" spans="1:55">
      <c r="A419" s="71" t="s">
        <v>68</v>
      </c>
      <c r="B419" s="58">
        <v>1</v>
      </c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>
        <f>SUM(C419:BA419)</f>
        <v>0</v>
      </c>
      <c r="BC419" s="157">
        <f>BB419/BB$33*100</f>
        <v>0</v>
      </c>
    </row>
    <row r="420" spans="1:55">
      <c r="A420" s="71" t="s">
        <v>69</v>
      </c>
      <c r="B420" s="58">
        <v>2</v>
      </c>
      <c r="C420" s="58">
        <v>1</v>
      </c>
      <c r="D420" s="58"/>
      <c r="E420" s="58">
        <v>1</v>
      </c>
      <c r="F420" s="58">
        <v>1</v>
      </c>
      <c r="G420" s="58"/>
      <c r="H420" s="58">
        <v>1</v>
      </c>
      <c r="I420" s="58">
        <v>1</v>
      </c>
      <c r="J420" s="58">
        <v>1</v>
      </c>
      <c r="K420" s="58">
        <v>1</v>
      </c>
      <c r="L420" s="58">
        <v>1</v>
      </c>
      <c r="M420" s="58"/>
      <c r="N420" s="58"/>
      <c r="O420" s="58">
        <v>1</v>
      </c>
      <c r="P420" s="58"/>
      <c r="Q420" s="58"/>
      <c r="R420" s="58"/>
      <c r="S420" s="58">
        <v>1</v>
      </c>
      <c r="T420" s="58">
        <v>1</v>
      </c>
      <c r="U420" s="58">
        <v>1</v>
      </c>
      <c r="V420" s="58"/>
      <c r="W420" s="58">
        <v>1</v>
      </c>
      <c r="X420" s="58">
        <v>1</v>
      </c>
      <c r="Y420" s="58">
        <v>1</v>
      </c>
      <c r="Z420" s="58"/>
      <c r="AA420" s="58"/>
      <c r="AB420" s="58">
        <v>1</v>
      </c>
      <c r="AC420" s="58">
        <v>1</v>
      </c>
      <c r="AD420" s="58">
        <v>1</v>
      </c>
      <c r="AE420" s="58">
        <v>1</v>
      </c>
      <c r="AF420" s="58">
        <v>1</v>
      </c>
      <c r="AG420" s="58">
        <v>1</v>
      </c>
      <c r="AH420" s="58">
        <v>1</v>
      </c>
      <c r="AI420" s="58">
        <v>1</v>
      </c>
      <c r="AJ420" s="58">
        <v>1</v>
      </c>
      <c r="AK420" s="58">
        <v>1</v>
      </c>
      <c r="AL420" s="58">
        <v>1</v>
      </c>
      <c r="AM420" s="58">
        <v>1</v>
      </c>
      <c r="AN420" s="58">
        <v>1</v>
      </c>
      <c r="AO420" s="58"/>
      <c r="AP420" s="58">
        <v>1</v>
      </c>
      <c r="AQ420" s="58"/>
      <c r="AR420" s="58"/>
      <c r="AS420" s="58"/>
      <c r="AT420" s="58"/>
      <c r="AU420" s="58">
        <v>1</v>
      </c>
      <c r="AV420" s="58">
        <v>1</v>
      </c>
      <c r="AW420" s="58"/>
      <c r="AX420" s="58">
        <v>1</v>
      </c>
      <c r="AY420" s="58">
        <v>1</v>
      </c>
      <c r="AZ420" s="58"/>
      <c r="BA420" s="58">
        <v>1</v>
      </c>
      <c r="BB420" s="58">
        <f>SUM(C420:BA420)</f>
        <v>34</v>
      </c>
      <c r="BC420" s="157">
        <f t="shared" ref="BC420:BC422" si="69">BB420/BB$33*100</f>
        <v>66.666666666666657</v>
      </c>
    </row>
    <row r="421" spans="1:55">
      <c r="A421" s="71" t="s">
        <v>46</v>
      </c>
      <c r="B421" s="58">
        <v>3</v>
      </c>
      <c r="C421" s="58"/>
      <c r="D421" s="58">
        <v>1</v>
      </c>
      <c r="E421" s="58"/>
      <c r="F421" s="58"/>
      <c r="G421" s="58"/>
      <c r="H421" s="58"/>
      <c r="I421" s="58"/>
      <c r="J421" s="58"/>
      <c r="K421" s="58"/>
      <c r="L421" s="58"/>
      <c r="M421" s="58">
        <v>1</v>
      </c>
      <c r="N421" s="58">
        <v>1</v>
      </c>
      <c r="O421" s="58"/>
      <c r="P421" s="58">
        <v>1</v>
      </c>
      <c r="Q421" s="58">
        <v>1</v>
      </c>
      <c r="R421" s="58"/>
      <c r="S421" s="58"/>
      <c r="T421" s="58"/>
      <c r="U421" s="58"/>
      <c r="V421" s="58">
        <v>1</v>
      </c>
      <c r="W421" s="58"/>
      <c r="X421" s="58"/>
      <c r="Y421" s="58"/>
      <c r="Z421" s="58">
        <v>1</v>
      </c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>
        <v>1</v>
      </c>
      <c r="AP421" s="58"/>
      <c r="AQ421" s="58">
        <v>1</v>
      </c>
      <c r="AR421" s="58">
        <v>1</v>
      </c>
      <c r="AS421" s="58">
        <v>1</v>
      </c>
      <c r="AT421" s="58">
        <v>1</v>
      </c>
      <c r="AU421" s="58"/>
      <c r="AV421" s="58"/>
      <c r="AW421" s="58">
        <v>1</v>
      </c>
      <c r="AX421" s="58"/>
      <c r="AY421" s="58"/>
      <c r="AZ421" s="58">
        <v>1</v>
      </c>
      <c r="BA421" s="58"/>
      <c r="BB421" s="58">
        <f>SUM(C421:BA421)</f>
        <v>14</v>
      </c>
      <c r="BC421" s="157">
        <f t="shared" si="69"/>
        <v>27.450980392156865</v>
      </c>
    </row>
    <row r="422" spans="1:55">
      <c r="A422" s="71" t="s">
        <v>38</v>
      </c>
      <c r="B422" s="58">
        <v>4</v>
      </c>
      <c r="C422" s="58"/>
      <c r="D422" s="58"/>
      <c r="E422" s="58"/>
      <c r="F422" s="58"/>
      <c r="G422" s="58">
        <v>1</v>
      </c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>
        <v>1</v>
      </c>
      <c r="S422" s="58"/>
      <c r="T422" s="58"/>
      <c r="U422" s="58"/>
      <c r="V422" s="58"/>
      <c r="W422" s="58"/>
      <c r="X422" s="58"/>
      <c r="Y422" s="58"/>
      <c r="Z422" s="58"/>
      <c r="AA422" s="58">
        <v>1</v>
      </c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>
        <f>SUM(C422:BA422)</f>
        <v>3</v>
      </c>
      <c r="BC422" s="157">
        <f t="shared" si="69"/>
        <v>5.8823529411764701</v>
      </c>
    </row>
    <row r="423" spans="1:55" s="75" customFormat="1" ht="18.75" customHeight="1">
      <c r="A423" s="168" t="s">
        <v>263</v>
      </c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70"/>
      <c r="Q423" s="106"/>
      <c r="R423" s="118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40"/>
      <c r="AJ423" s="140"/>
      <c r="AK423" s="140"/>
      <c r="AL423" s="140"/>
      <c r="AM423" s="140"/>
      <c r="AN423" s="140"/>
      <c r="AO423" s="140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74">
        <f>SUM(BB424:BB427)</f>
        <v>51</v>
      </c>
      <c r="BC423" s="111">
        <f>SUM(BC424:BC427)</f>
        <v>100</v>
      </c>
    </row>
    <row r="424" spans="1:55">
      <c r="A424" s="71" t="s">
        <v>68</v>
      </c>
      <c r="B424" s="58">
        <v>1</v>
      </c>
      <c r="C424" s="58"/>
      <c r="D424" s="58"/>
      <c r="E424" s="58"/>
      <c r="F424" s="58"/>
      <c r="G424" s="58"/>
      <c r="H424" s="58"/>
      <c r="I424" s="58"/>
      <c r="J424" s="58"/>
      <c r="K424" s="58">
        <v>1</v>
      </c>
      <c r="L424" s="58"/>
      <c r="M424" s="58">
        <v>1</v>
      </c>
      <c r="N424" s="58"/>
      <c r="O424" s="58"/>
      <c r="P424" s="58"/>
      <c r="Q424" s="58"/>
      <c r="R424" s="58"/>
      <c r="S424" s="58"/>
      <c r="T424" s="58">
        <v>1</v>
      </c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>
        <v>1</v>
      </c>
      <c r="AY424" s="58"/>
      <c r="AZ424" s="58"/>
      <c r="BA424" s="58"/>
      <c r="BB424" s="58">
        <f>SUM(C424:BA424)</f>
        <v>4</v>
      </c>
      <c r="BC424" s="157">
        <f>BB424/BB$33*100</f>
        <v>7.8431372549019605</v>
      </c>
    </row>
    <row r="425" spans="1:55">
      <c r="A425" s="71" t="s">
        <v>69</v>
      </c>
      <c r="B425" s="58">
        <v>2</v>
      </c>
      <c r="C425" s="58"/>
      <c r="D425" s="58"/>
      <c r="E425" s="58"/>
      <c r="F425" s="58">
        <v>1</v>
      </c>
      <c r="G425" s="58"/>
      <c r="H425" s="58"/>
      <c r="I425" s="58">
        <v>1</v>
      </c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>
        <v>1</v>
      </c>
      <c r="V425" s="58"/>
      <c r="W425" s="58"/>
      <c r="X425" s="58">
        <v>1</v>
      </c>
      <c r="Y425" s="58">
        <v>1</v>
      </c>
      <c r="Z425" s="58"/>
      <c r="AA425" s="58"/>
      <c r="AB425" s="58"/>
      <c r="AC425" s="58"/>
      <c r="AD425" s="58">
        <v>1</v>
      </c>
      <c r="AE425" s="58"/>
      <c r="AF425" s="58">
        <v>1</v>
      </c>
      <c r="AG425" s="58"/>
      <c r="AH425" s="58">
        <v>1</v>
      </c>
      <c r="AI425" s="58">
        <v>1</v>
      </c>
      <c r="AJ425" s="58">
        <v>1</v>
      </c>
      <c r="AK425" s="58">
        <v>1</v>
      </c>
      <c r="AL425" s="58"/>
      <c r="AM425" s="58">
        <v>1</v>
      </c>
      <c r="AN425" s="58"/>
      <c r="AO425" s="58"/>
      <c r="AP425" s="58">
        <v>1</v>
      </c>
      <c r="AQ425" s="58"/>
      <c r="AR425" s="58"/>
      <c r="AS425" s="58"/>
      <c r="AT425" s="58"/>
      <c r="AU425" s="58">
        <v>1</v>
      </c>
      <c r="AV425" s="58">
        <v>1</v>
      </c>
      <c r="AW425" s="58"/>
      <c r="AX425" s="58"/>
      <c r="AY425" s="58"/>
      <c r="AZ425" s="58"/>
      <c r="BA425" s="58"/>
      <c r="BB425" s="58">
        <f>SUM(C425:BA425)</f>
        <v>15</v>
      </c>
      <c r="BC425" s="157">
        <f t="shared" ref="BC425:BC427" si="70">BB425/BB$33*100</f>
        <v>29.411764705882355</v>
      </c>
    </row>
    <row r="426" spans="1:55">
      <c r="A426" s="71" t="s">
        <v>46</v>
      </c>
      <c r="B426" s="58">
        <v>3</v>
      </c>
      <c r="C426" s="58">
        <v>1</v>
      </c>
      <c r="D426" s="58">
        <v>1</v>
      </c>
      <c r="E426" s="58">
        <v>1</v>
      </c>
      <c r="F426" s="58"/>
      <c r="G426" s="58"/>
      <c r="H426" s="58">
        <v>1</v>
      </c>
      <c r="I426" s="58"/>
      <c r="J426" s="58">
        <v>1</v>
      </c>
      <c r="K426" s="58"/>
      <c r="L426" s="58">
        <v>1</v>
      </c>
      <c r="M426" s="58"/>
      <c r="N426" s="58">
        <v>1</v>
      </c>
      <c r="O426" s="58">
        <v>1</v>
      </c>
      <c r="P426" s="58"/>
      <c r="Q426" s="58">
        <v>1</v>
      </c>
      <c r="R426" s="58">
        <v>1</v>
      </c>
      <c r="S426" s="58">
        <v>1</v>
      </c>
      <c r="T426" s="58"/>
      <c r="U426" s="58"/>
      <c r="V426" s="58">
        <v>1</v>
      </c>
      <c r="W426" s="58"/>
      <c r="X426" s="58"/>
      <c r="Y426" s="58"/>
      <c r="Z426" s="58">
        <v>1</v>
      </c>
      <c r="AA426" s="58"/>
      <c r="AB426" s="58"/>
      <c r="AC426" s="58">
        <v>1</v>
      </c>
      <c r="AD426" s="58"/>
      <c r="AE426" s="58">
        <v>1</v>
      </c>
      <c r="AF426" s="58"/>
      <c r="AG426" s="58">
        <v>1</v>
      </c>
      <c r="AH426" s="58"/>
      <c r="AI426" s="58"/>
      <c r="AJ426" s="58"/>
      <c r="AK426" s="58"/>
      <c r="AL426" s="58">
        <v>1</v>
      </c>
      <c r="AM426" s="58"/>
      <c r="AN426" s="58">
        <v>1</v>
      </c>
      <c r="AO426" s="58">
        <v>1</v>
      </c>
      <c r="AP426" s="58"/>
      <c r="AQ426" s="58">
        <v>1</v>
      </c>
      <c r="AR426" s="58">
        <v>1</v>
      </c>
      <c r="AS426" s="58">
        <v>1</v>
      </c>
      <c r="AT426" s="58">
        <v>1</v>
      </c>
      <c r="AU426" s="58"/>
      <c r="AV426" s="58"/>
      <c r="AW426" s="58">
        <v>1</v>
      </c>
      <c r="AX426" s="58"/>
      <c r="AY426" s="58">
        <v>1</v>
      </c>
      <c r="AZ426" s="58">
        <v>1</v>
      </c>
      <c r="BA426" s="58">
        <v>1</v>
      </c>
      <c r="BB426" s="58">
        <f>SUM(C426:BA426)</f>
        <v>27</v>
      </c>
      <c r="BC426" s="157">
        <f t="shared" si="70"/>
        <v>52.941176470588239</v>
      </c>
    </row>
    <row r="427" spans="1:55">
      <c r="A427" s="71" t="s">
        <v>38</v>
      </c>
      <c r="B427" s="58">
        <v>4</v>
      </c>
      <c r="C427" s="58"/>
      <c r="D427" s="58"/>
      <c r="E427" s="58"/>
      <c r="F427" s="58"/>
      <c r="G427" s="58">
        <v>1</v>
      </c>
      <c r="H427" s="58"/>
      <c r="I427" s="58"/>
      <c r="J427" s="58"/>
      <c r="K427" s="58"/>
      <c r="L427" s="58"/>
      <c r="M427" s="58"/>
      <c r="N427" s="58"/>
      <c r="O427" s="58"/>
      <c r="P427" s="58">
        <v>1</v>
      </c>
      <c r="Q427" s="58"/>
      <c r="R427" s="58"/>
      <c r="S427" s="58"/>
      <c r="T427" s="58"/>
      <c r="U427" s="58"/>
      <c r="V427" s="58"/>
      <c r="W427" s="58">
        <v>1</v>
      </c>
      <c r="X427" s="58"/>
      <c r="Y427" s="58"/>
      <c r="Z427" s="58"/>
      <c r="AA427" s="58">
        <v>1</v>
      </c>
      <c r="AB427" s="58">
        <v>1</v>
      </c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>
        <f>SUM(C427:BA427)</f>
        <v>5</v>
      </c>
      <c r="BC427" s="157">
        <f t="shared" si="70"/>
        <v>9.8039215686274517</v>
      </c>
    </row>
    <row r="428" spans="1:55" s="75" customFormat="1" ht="18.75" customHeight="1">
      <c r="A428" s="164" t="s">
        <v>59</v>
      </c>
      <c r="B428" s="165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90"/>
      <c r="O428" s="90"/>
      <c r="P428" s="77"/>
      <c r="Q428" s="102"/>
      <c r="R428" s="116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  <c r="AD428" s="127"/>
      <c r="AE428" s="127"/>
      <c r="AF428" s="127"/>
      <c r="AG428" s="127"/>
      <c r="AH428" s="127"/>
      <c r="AI428" s="138"/>
      <c r="AJ428" s="138"/>
      <c r="AK428" s="138"/>
      <c r="AL428" s="138"/>
      <c r="AM428" s="138"/>
      <c r="AN428" s="138"/>
      <c r="AO428" s="138"/>
      <c r="AP428" s="149"/>
      <c r="AQ428" s="149"/>
      <c r="AR428" s="149"/>
      <c r="AS428" s="149"/>
      <c r="AT428" s="149"/>
      <c r="AU428" s="149"/>
      <c r="AV428" s="149"/>
      <c r="AW428" s="149"/>
      <c r="AX428" s="149"/>
      <c r="AY428" s="149"/>
      <c r="AZ428" s="149"/>
      <c r="BA428" s="149"/>
      <c r="BB428" s="74">
        <f>SUM(BB429:BB432)</f>
        <v>51</v>
      </c>
      <c r="BC428" s="111">
        <f>SUM(BC429:BC432)</f>
        <v>100</v>
      </c>
    </row>
    <row r="429" spans="1:55">
      <c r="A429" s="71" t="s">
        <v>68</v>
      </c>
      <c r="B429" s="58">
        <v>1</v>
      </c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>
        <v>1</v>
      </c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>
        <f>SUM(C429:BA429)</f>
        <v>1</v>
      </c>
      <c r="BC429" s="157">
        <f>BB429/BB$33*100</f>
        <v>1.9607843137254901</v>
      </c>
    </row>
    <row r="430" spans="1:55">
      <c r="A430" s="71" t="s">
        <v>69</v>
      </c>
      <c r="B430" s="58">
        <v>2</v>
      </c>
      <c r="C430" s="58"/>
      <c r="D430" s="58"/>
      <c r="E430" s="58">
        <v>1</v>
      </c>
      <c r="F430" s="58">
        <v>1</v>
      </c>
      <c r="G430" s="58"/>
      <c r="H430" s="58"/>
      <c r="I430" s="58">
        <v>1</v>
      </c>
      <c r="J430" s="58"/>
      <c r="K430" s="58">
        <v>1</v>
      </c>
      <c r="L430" s="58">
        <v>1</v>
      </c>
      <c r="M430" s="58"/>
      <c r="N430" s="58"/>
      <c r="O430" s="58"/>
      <c r="P430" s="58"/>
      <c r="Q430" s="58"/>
      <c r="R430" s="58"/>
      <c r="S430" s="58">
        <v>1</v>
      </c>
      <c r="T430" s="58">
        <v>1</v>
      </c>
      <c r="U430" s="58">
        <v>1</v>
      </c>
      <c r="V430" s="58"/>
      <c r="W430" s="58"/>
      <c r="X430" s="58">
        <v>1</v>
      </c>
      <c r="Y430" s="58">
        <v>1</v>
      </c>
      <c r="Z430" s="58"/>
      <c r="AA430" s="58"/>
      <c r="AB430" s="58"/>
      <c r="AC430" s="58"/>
      <c r="AD430" s="58">
        <v>1</v>
      </c>
      <c r="AE430" s="58">
        <v>1</v>
      </c>
      <c r="AF430" s="58"/>
      <c r="AG430" s="58"/>
      <c r="AH430" s="58">
        <v>1</v>
      </c>
      <c r="AI430" s="58">
        <v>1</v>
      </c>
      <c r="AJ430" s="58">
        <v>1</v>
      </c>
      <c r="AK430" s="58">
        <v>1</v>
      </c>
      <c r="AL430" s="58"/>
      <c r="AM430" s="58"/>
      <c r="AN430" s="58"/>
      <c r="AO430" s="58"/>
      <c r="AP430" s="58">
        <v>1</v>
      </c>
      <c r="AQ430" s="58">
        <v>1</v>
      </c>
      <c r="AR430" s="58"/>
      <c r="AS430" s="58"/>
      <c r="AT430" s="58"/>
      <c r="AU430" s="58">
        <v>1</v>
      </c>
      <c r="AV430" s="58">
        <v>1</v>
      </c>
      <c r="AW430" s="58"/>
      <c r="AX430" s="58"/>
      <c r="AY430" s="58">
        <v>1</v>
      </c>
      <c r="AZ430" s="58"/>
      <c r="BA430" s="58"/>
      <c r="BB430" s="58">
        <f>SUM(C430:BA430)</f>
        <v>21</v>
      </c>
      <c r="BC430" s="157">
        <f t="shared" ref="BC430:BC432" si="71">BB430/BB$33*100</f>
        <v>41.17647058823529</v>
      </c>
    </row>
    <row r="431" spans="1:55">
      <c r="A431" s="71" t="s">
        <v>46</v>
      </c>
      <c r="B431" s="58">
        <v>3</v>
      </c>
      <c r="C431" s="58">
        <v>1</v>
      </c>
      <c r="D431" s="58">
        <v>1</v>
      </c>
      <c r="E431" s="58"/>
      <c r="F431" s="58"/>
      <c r="G431" s="58"/>
      <c r="H431" s="58"/>
      <c r="I431" s="58"/>
      <c r="J431" s="58">
        <v>1</v>
      </c>
      <c r="K431" s="58"/>
      <c r="L431" s="58"/>
      <c r="M431" s="58">
        <v>1</v>
      </c>
      <c r="N431" s="58">
        <v>1</v>
      </c>
      <c r="O431" s="58">
        <v>1</v>
      </c>
      <c r="P431" s="58"/>
      <c r="Q431" s="58">
        <v>1</v>
      </c>
      <c r="R431" s="58"/>
      <c r="S431" s="58"/>
      <c r="T431" s="58"/>
      <c r="U431" s="58"/>
      <c r="V431" s="58">
        <v>1</v>
      </c>
      <c r="W431" s="58">
        <v>1</v>
      </c>
      <c r="X431" s="58"/>
      <c r="Y431" s="58"/>
      <c r="Z431" s="58"/>
      <c r="AA431" s="58"/>
      <c r="AB431" s="58"/>
      <c r="AC431" s="58">
        <v>1</v>
      </c>
      <c r="AD431" s="58"/>
      <c r="AE431" s="58"/>
      <c r="AF431" s="58">
        <v>1</v>
      </c>
      <c r="AG431" s="58">
        <v>1</v>
      </c>
      <c r="AH431" s="58"/>
      <c r="AI431" s="58"/>
      <c r="AJ431" s="58"/>
      <c r="AK431" s="58"/>
      <c r="AL431" s="58">
        <v>1</v>
      </c>
      <c r="AM431" s="58"/>
      <c r="AN431" s="58">
        <v>1</v>
      </c>
      <c r="AO431" s="58">
        <v>1</v>
      </c>
      <c r="AP431" s="58"/>
      <c r="AQ431" s="58"/>
      <c r="AR431" s="58">
        <v>1</v>
      </c>
      <c r="AS431" s="58">
        <v>1</v>
      </c>
      <c r="AT431" s="58">
        <v>1</v>
      </c>
      <c r="AU431" s="58"/>
      <c r="AV431" s="58"/>
      <c r="AW431" s="58">
        <v>1</v>
      </c>
      <c r="AX431" s="58">
        <v>1</v>
      </c>
      <c r="AY431" s="58"/>
      <c r="AZ431" s="58">
        <v>1</v>
      </c>
      <c r="BA431" s="58">
        <v>1</v>
      </c>
      <c r="BB431" s="58">
        <f>SUM(C431:BA431)</f>
        <v>22</v>
      </c>
      <c r="BC431" s="157">
        <f t="shared" si="71"/>
        <v>43.137254901960787</v>
      </c>
    </row>
    <row r="432" spans="1:55">
      <c r="A432" s="71" t="s">
        <v>38</v>
      </c>
      <c r="B432" s="58">
        <v>4</v>
      </c>
      <c r="C432" s="58"/>
      <c r="D432" s="58"/>
      <c r="E432" s="58"/>
      <c r="F432" s="58"/>
      <c r="G432" s="58">
        <v>1</v>
      </c>
      <c r="H432" s="58">
        <v>1</v>
      </c>
      <c r="I432" s="58"/>
      <c r="J432" s="58"/>
      <c r="K432" s="58"/>
      <c r="L432" s="58"/>
      <c r="M432" s="58"/>
      <c r="N432" s="58"/>
      <c r="O432" s="58"/>
      <c r="P432" s="58">
        <v>1</v>
      </c>
      <c r="Q432" s="58"/>
      <c r="R432" s="58">
        <v>1</v>
      </c>
      <c r="S432" s="58"/>
      <c r="T432" s="58"/>
      <c r="U432" s="58"/>
      <c r="V432" s="58"/>
      <c r="W432" s="58"/>
      <c r="X432" s="58"/>
      <c r="Y432" s="58"/>
      <c r="Z432" s="58"/>
      <c r="AA432" s="58">
        <v>1</v>
      </c>
      <c r="AB432" s="58">
        <v>1</v>
      </c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>
        <v>1</v>
      </c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>
        <f>SUM(C432:BA432)</f>
        <v>7</v>
      </c>
      <c r="BC432" s="157">
        <f t="shared" si="71"/>
        <v>13.725490196078432</v>
      </c>
    </row>
    <row r="433" spans="1:55" s="75" customFormat="1">
      <c r="A433" s="173" t="s">
        <v>60</v>
      </c>
      <c r="B433" s="166"/>
      <c r="C433" s="55"/>
      <c r="D433" s="55"/>
      <c r="E433" s="55"/>
      <c r="F433" s="55"/>
      <c r="G433" s="55"/>
      <c r="H433" s="61"/>
      <c r="I433" s="55"/>
      <c r="J433" s="55"/>
      <c r="K433" s="55"/>
      <c r="L433" s="55"/>
      <c r="M433" s="55"/>
      <c r="N433" s="87"/>
      <c r="O433" s="87"/>
      <c r="P433" s="55"/>
      <c r="Q433" s="103"/>
      <c r="R433" s="113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35"/>
      <c r="AJ433" s="135"/>
      <c r="AK433" s="135"/>
      <c r="AL433" s="135"/>
      <c r="AM433" s="135"/>
      <c r="AN433" s="135"/>
      <c r="AO433" s="135"/>
      <c r="AP433" s="150"/>
      <c r="AQ433" s="150"/>
      <c r="AR433" s="150"/>
      <c r="AS433" s="150"/>
      <c r="AT433" s="150"/>
      <c r="AU433" s="150"/>
      <c r="AV433" s="150"/>
      <c r="AW433" s="150"/>
      <c r="AX433" s="150"/>
      <c r="AY433" s="150"/>
      <c r="AZ433" s="150"/>
      <c r="BA433" s="150"/>
      <c r="BB433" s="74">
        <f>SUM(BB434:BB437)</f>
        <v>51</v>
      </c>
      <c r="BC433" s="111">
        <f>SUM(BC434:BC437)</f>
        <v>100</v>
      </c>
    </row>
    <row r="434" spans="1:55">
      <c r="A434" s="71" t="s">
        <v>68</v>
      </c>
      <c r="B434" s="58">
        <v>1</v>
      </c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>
        <v>1</v>
      </c>
      <c r="AA434" s="58"/>
      <c r="AB434" s="58"/>
      <c r="AC434" s="58"/>
      <c r="AD434" s="58"/>
      <c r="AE434" s="58">
        <v>1</v>
      </c>
      <c r="AF434" s="58"/>
      <c r="AG434" s="58"/>
      <c r="AH434" s="58"/>
      <c r="AI434" s="58"/>
      <c r="AJ434" s="58"/>
      <c r="AK434" s="58">
        <v>1</v>
      </c>
      <c r="AL434" s="58"/>
      <c r="AM434" s="58">
        <v>1</v>
      </c>
      <c r="AN434" s="58"/>
      <c r="AO434" s="58"/>
      <c r="AP434" s="58">
        <v>1</v>
      </c>
      <c r="AQ434" s="58"/>
      <c r="AR434" s="58"/>
      <c r="AS434" s="58"/>
      <c r="AT434" s="58"/>
      <c r="AU434" s="58"/>
      <c r="AV434" s="58">
        <v>1</v>
      </c>
      <c r="AW434" s="58"/>
      <c r="AX434" s="58"/>
      <c r="AY434" s="58"/>
      <c r="AZ434" s="58"/>
      <c r="BA434" s="58"/>
      <c r="BB434" s="58">
        <f>SUM(C434:BA434)</f>
        <v>6</v>
      </c>
      <c r="BC434" s="157">
        <f>BB434/BB$33*100</f>
        <v>11.76470588235294</v>
      </c>
    </row>
    <row r="435" spans="1:55">
      <c r="A435" s="71" t="s">
        <v>69</v>
      </c>
      <c r="B435" s="58">
        <v>2</v>
      </c>
      <c r="C435" s="58"/>
      <c r="D435" s="58"/>
      <c r="E435" s="58"/>
      <c r="F435" s="58">
        <v>1</v>
      </c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>
        <v>1</v>
      </c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>
        <v>1</v>
      </c>
      <c r="AZ435" s="58"/>
      <c r="BA435" s="58"/>
      <c r="BB435" s="58">
        <f>SUM(C435:BA435)</f>
        <v>3</v>
      </c>
      <c r="BC435" s="157">
        <f t="shared" ref="BC435:BC437" si="72">BB435/BB$33*100</f>
        <v>5.8823529411764701</v>
      </c>
    </row>
    <row r="436" spans="1:55">
      <c r="A436" s="71" t="s">
        <v>46</v>
      </c>
      <c r="B436" s="58">
        <v>3</v>
      </c>
      <c r="C436" s="58">
        <v>1</v>
      </c>
      <c r="D436" s="58">
        <v>1</v>
      </c>
      <c r="E436" s="58">
        <v>1</v>
      </c>
      <c r="F436" s="58"/>
      <c r="G436" s="58"/>
      <c r="H436" s="58"/>
      <c r="I436" s="58">
        <v>1</v>
      </c>
      <c r="J436" s="58">
        <v>1</v>
      </c>
      <c r="K436" s="58">
        <v>1</v>
      </c>
      <c r="L436" s="58">
        <v>1</v>
      </c>
      <c r="M436" s="58"/>
      <c r="N436" s="58">
        <v>1</v>
      </c>
      <c r="O436" s="58">
        <v>1</v>
      </c>
      <c r="P436" s="58"/>
      <c r="Q436" s="58">
        <v>1</v>
      </c>
      <c r="R436" s="58">
        <v>1</v>
      </c>
      <c r="S436" s="58">
        <v>1</v>
      </c>
      <c r="T436" s="58">
        <v>1</v>
      </c>
      <c r="U436" s="58">
        <v>1</v>
      </c>
      <c r="V436" s="58">
        <v>1</v>
      </c>
      <c r="W436" s="58">
        <v>1</v>
      </c>
      <c r="X436" s="58"/>
      <c r="Y436" s="58">
        <v>1</v>
      </c>
      <c r="Z436" s="58"/>
      <c r="AA436" s="58"/>
      <c r="AB436" s="58"/>
      <c r="AC436" s="58">
        <v>1</v>
      </c>
      <c r="AD436" s="58">
        <v>1</v>
      </c>
      <c r="AE436" s="58"/>
      <c r="AF436" s="58">
        <v>1</v>
      </c>
      <c r="AG436" s="58"/>
      <c r="AH436" s="58">
        <v>1</v>
      </c>
      <c r="AI436" s="58">
        <v>1</v>
      </c>
      <c r="AJ436" s="58">
        <v>1</v>
      </c>
      <c r="AK436" s="58"/>
      <c r="AL436" s="58"/>
      <c r="AM436" s="58"/>
      <c r="AN436" s="58"/>
      <c r="AO436" s="58">
        <v>1</v>
      </c>
      <c r="AP436" s="58"/>
      <c r="AQ436" s="58">
        <v>1</v>
      </c>
      <c r="AR436" s="58">
        <v>1</v>
      </c>
      <c r="AS436" s="58">
        <v>1</v>
      </c>
      <c r="AT436" s="58">
        <v>1</v>
      </c>
      <c r="AU436" s="58">
        <v>1</v>
      </c>
      <c r="AV436" s="58"/>
      <c r="AW436" s="58">
        <v>1</v>
      </c>
      <c r="AX436" s="58">
        <v>1</v>
      </c>
      <c r="AY436" s="58"/>
      <c r="AZ436" s="58">
        <v>1</v>
      </c>
      <c r="BA436" s="58">
        <v>1</v>
      </c>
      <c r="BB436" s="58">
        <f>SUM(C436:BA436)</f>
        <v>33</v>
      </c>
      <c r="BC436" s="157">
        <f t="shared" si="72"/>
        <v>64.705882352941174</v>
      </c>
    </row>
    <row r="437" spans="1:55">
      <c r="A437" s="71" t="s">
        <v>38</v>
      </c>
      <c r="B437" s="58">
        <v>4</v>
      </c>
      <c r="C437" s="58"/>
      <c r="D437" s="58"/>
      <c r="E437" s="58"/>
      <c r="F437" s="58"/>
      <c r="G437" s="58">
        <v>1</v>
      </c>
      <c r="H437" s="58">
        <v>1</v>
      </c>
      <c r="I437" s="58"/>
      <c r="J437" s="58"/>
      <c r="K437" s="58"/>
      <c r="L437" s="58"/>
      <c r="M437" s="58">
        <v>1</v>
      </c>
      <c r="N437" s="58"/>
      <c r="O437" s="58"/>
      <c r="P437" s="58">
        <v>1</v>
      </c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>
        <v>1</v>
      </c>
      <c r="AB437" s="58">
        <v>1</v>
      </c>
      <c r="AC437" s="58"/>
      <c r="AD437" s="58"/>
      <c r="AE437" s="58"/>
      <c r="AF437" s="58"/>
      <c r="AG437" s="58">
        <v>1</v>
      </c>
      <c r="AH437" s="58"/>
      <c r="AI437" s="58"/>
      <c r="AJ437" s="58"/>
      <c r="AK437" s="58"/>
      <c r="AL437" s="58">
        <v>1</v>
      </c>
      <c r="AM437" s="58"/>
      <c r="AN437" s="58">
        <v>1</v>
      </c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>
        <f>SUM(C437:BA437)</f>
        <v>9</v>
      </c>
      <c r="BC437" s="157">
        <f t="shared" si="72"/>
        <v>17.647058823529413</v>
      </c>
    </row>
    <row r="438" spans="1:55" s="75" customFormat="1">
      <c r="A438" s="173" t="s">
        <v>218</v>
      </c>
      <c r="B438" s="166"/>
      <c r="C438" s="55"/>
      <c r="D438" s="55"/>
      <c r="E438" s="55"/>
      <c r="F438" s="55"/>
      <c r="G438" s="55"/>
      <c r="H438" s="61"/>
      <c r="I438" s="55"/>
      <c r="J438" s="55"/>
      <c r="K438" s="55"/>
      <c r="L438" s="55"/>
      <c r="M438" s="55"/>
      <c r="N438" s="87"/>
      <c r="O438" s="87"/>
      <c r="P438" s="55"/>
      <c r="Q438" s="103"/>
      <c r="R438" s="113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  <c r="AI438" s="135"/>
      <c r="AJ438" s="135"/>
      <c r="AK438" s="135"/>
      <c r="AL438" s="135"/>
      <c r="AM438" s="135"/>
      <c r="AN438" s="135"/>
      <c r="AO438" s="135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74">
        <f>SUM(BB439:BB442)</f>
        <v>51</v>
      </c>
      <c r="BC438" s="111">
        <f>SUM(BC439:BC442)</f>
        <v>100</v>
      </c>
    </row>
    <row r="439" spans="1:55">
      <c r="A439" s="71" t="s">
        <v>68</v>
      </c>
      <c r="B439" s="58">
        <v>1</v>
      </c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>
        <v>1</v>
      </c>
      <c r="X439" s="58"/>
      <c r="Y439" s="58">
        <v>1</v>
      </c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>
        <v>1</v>
      </c>
      <c r="AL439" s="58"/>
      <c r="AM439" s="58"/>
      <c r="AN439" s="58"/>
      <c r="AO439" s="58"/>
      <c r="AP439" s="58">
        <v>1</v>
      </c>
      <c r="AQ439" s="58"/>
      <c r="AR439" s="58"/>
      <c r="AS439" s="58"/>
      <c r="AT439" s="58"/>
      <c r="AU439" s="58"/>
      <c r="AV439" s="58">
        <v>1</v>
      </c>
      <c r="AW439" s="58"/>
      <c r="AX439" s="58"/>
      <c r="AY439" s="58"/>
      <c r="AZ439" s="58"/>
      <c r="BA439" s="58"/>
      <c r="BB439" s="58">
        <f>SUM(C439:BA439)</f>
        <v>5</v>
      </c>
      <c r="BC439" s="157">
        <f>BB439/BB$33*100</f>
        <v>9.8039215686274517</v>
      </c>
    </row>
    <row r="440" spans="1:55">
      <c r="A440" s="71" t="s">
        <v>69</v>
      </c>
      <c r="B440" s="58">
        <v>2</v>
      </c>
      <c r="C440" s="58"/>
      <c r="D440" s="58"/>
      <c r="E440" s="58">
        <v>1</v>
      </c>
      <c r="F440" s="58">
        <v>1</v>
      </c>
      <c r="G440" s="58"/>
      <c r="H440" s="58"/>
      <c r="I440" s="58">
        <v>1</v>
      </c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>
        <v>1</v>
      </c>
      <c r="Y440" s="58"/>
      <c r="Z440" s="58"/>
      <c r="AA440" s="58"/>
      <c r="AB440" s="58"/>
      <c r="AC440" s="58"/>
      <c r="AD440" s="58">
        <v>1</v>
      </c>
      <c r="AE440" s="58">
        <v>1</v>
      </c>
      <c r="AF440" s="58"/>
      <c r="AG440" s="58"/>
      <c r="AH440" s="58"/>
      <c r="AI440" s="58"/>
      <c r="AJ440" s="58"/>
      <c r="AK440" s="58"/>
      <c r="AL440" s="58">
        <v>1</v>
      </c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>
        <f>SUM(C440:BA440)</f>
        <v>7</v>
      </c>
      <c r="BC440" s="157">
        <f t="shared" ref="BC440:BC442" si="73">BB440/BB$33*100</f>
        <v>13.725490196078432</v>
      </c>
    </row>
    <row r="441" spans="1:55">
      <c r="A441" s="71" t="s">
        <v>46</v>
      </c>
      <c r="B441" s="58">
        <v>3</v>
      </c>
      <c r="C441" s="58">
        <v>1</v>
      </c>
      <c r="D441" s="58">
        <v>1</v>
      </c>
      <c r="E441" s="58"/>
      <c r="F441" s="58"/>
      <c r="G441" s="58"/>
      <c r="H441" s="58"/>
      <c r="I441" s="58"/>
      <c r="J441" s="58">
        <v>1</v>
      </c>
      <c r="K441" s="58"/>
      <c r="L441" s="58">
        <v>1</v>
      </c>
      <c r="M441" s="58"/>
      <c r="N441" s="58">
        <v>1</v>
      </c>
      <c r="O441" s="58">
        <v>1</v>
      </c>
      <c r="P441" s="58">
        <v>1</v>
      </c>
      <c r="Q441" s="58">
        <v>1</v>
      </c>
      <c r="R441" s="58"/>
      <c r="S441" s="58">
        <v>1</v>
      </c>
      <c r="T441" s="58"/>
      <c r="U441" s="58">
        <v>1</v>
      </c>
      <c r="V441" s="58">
        <v>1</v>
      </c>
      <c r="W441" s="58"/>
      <c r="X441" s="58"/>
      <c r="Y441" s="58"/>
      <c r="Z441" s="58">
        <v>1</v>
      </c>
      <c r="AA441" s="58"/>
      <c r="AB441" s="58">
        <v>1</v>
      </c>
      <c r="AC441" s="58">
        <v>1</v>
      </c>
      <c r="AD441" s="58"/>
      <c r="AE441" s="58"/>
      <c r="AF441" s="58">
        <v>1</v>
      </c>
      <c r="AG441" s="58">
        <v>1</v>
      </c>
      <c r="AH441" s="58">
        <v>1</v>
      </c>
      <c r="AI441" s="58">
        <v>1</v>
      </c>
      <c r="AJ441" s="58">
        <v>1</v>
      </c>
      <c r="AK441" s="58"/>
      <c r="AL441" s="58"/>
      <c r="AM441" s="58">
        <v>1</v>
      </c>
      <c r="AN441" s="58"/>
      <c r="AO441" s="58">
        <v>1</v>
      </c>
      <c r="AP441" s="58"/>
      <c r="AQ441" s="58">
        <v>1</v>
      </c>
      <c r="AR441" s="58">
        <v>1</v>
      </c>
      <c r="AS441" s="58">
        <v>1</v>
      </c>
      <c r="AT441" s="58">
        <v>1</v>
      </c>
      <c r="AU441" s="58">
        <v>1</v>
      </c>
      <c r="AV441" s="58"/>
      <c r="AW441" s="58">
        <v>1</v>
      </c>
      <c r="AX441" s="58">
        <v>1</v>
      </c>
      <c r="AY441" s="58"/>
      <c r="AZ441" s="58">
        <v>1</v>
      </c>
      <c r="BA441" s="58">
        <v>1</v>
      </c>
      <c r="BB441" s="58">
        <f>SUM(C441:BA441)</f>
        <v>30</v>
      </c>
      <c r="BC441" s="157">
        <f t="shared" si="73"/>
        <v>58.82352941176471</v>
      </c>
    </row>
    <row r="442" spans="1:55">
      <c r="A442" s="71" t="s">
        <v>38</v>
      </c>
      <c r="B442" s="58">
        <v>4</v>
      </c>
      <c r="C442" s="58"/>
      <c r="D442" s="58"/>
      <c r="E442" s="58"/>
      <c r="F442" s="58"/>
      <c r="G442" s="58">
        <v>1</v>
      </c>
      <c r="H442" s="58">
        <v>1</v>
      </c>
      <c r="I442" s="58"/>
      <c r="J442" s="58"/>
      <c r="K442" s="58">
        <v>1</v>
      </c>
      <c r="L442" s="58"/>
      <c r="M442" s="58">
        <v>1</v>
      </c>
      <c r="N442" s="58"/>
      <c r="O442" s="58"/>
      <c r="P442" s="58"/>
      <c r="Q442" s="58"/>
      <c r="R442" s="58">
        <v>1</v>
      </c>
      <c r="S442" s="58"/>
      <c r="T442" s="58">
        <v>1</v>
      </c>
      <c r="U442" s="58"/>
      <c r="V442" s="58"/>
      <c r="W442" s="58"/>
      <c r="X442" s="58"/>
      <c r="Y442" s="58"/>
      <c r="Z442" s="58"/>
      <c r="AA442" s="58">
        <v>1</v>
      </c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>
        <v>1</v>
      </c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>
        <v>1</v>
      </c>
      <c r="AZ442" s="58"/>
      <c r="BA442" s="58"/>
      <c r="BB442" s="58">
        <f>SUM(C442:BA442)</f>
        <v>9</v>
      </c>
      <c r="BC442" s="157">
        <f t="shared" si="73"/>
        <v>17.647058823529413</v>
      </c>
    </row>
    <row r="443" spans="1:55" s="75" customFormat="1">
      <c r="A443" s="80" t="s">
        <v>248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4">
        <f>SUM(BB444:BB447)</f>
        <v>51</v>
      </c>
      <c r="BC443" s="111">
        <f>SUM(BC444:BC447)</f>
        <v>100.00000000000001</v>
      </c>
    </row>
    <row r="444" spans="1:55">
      <c r="A444" s="71" t="s">
        <v>68</v>
      </c>
      <c r="B444" s="58">
        <v>1</v>
      </c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>
        <v>1</v>
      </c>
      <c r="N444" s="48"/>
      <c r="O444" s="48"/>
      <c r="P444" s="48"/>
      <c r="Q444" s="58"/>
      <c r="R444" s="58"/>
      <c r="S444" s="58"/>
      <c r="T444" s="58"/>
      <c r="U444" s="58"/>
      <c r="V444" s="58"/>
      <c r="W444" s="58"/>
      <c r="X444" s="58"/>
      <c r="Y444" s="58"/>
      <c r="Z444" s="58">
        <v>1</v>
      </c>
      <c r="AA444" s="58"/>
      <c r="AB444" s="58"/>
      <c r="AC444" s="58"/>
      <c r="AD444" s="58"/>
      <c r="AE444" s="58"/>
      <c r="AF444" s="58"/>
      <c r="AG444" s="58">
        <v>1</v>
      </c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>
        <v>1</v>
      </c>
      <c r="AS444" s="58"/>
      <c r="AT444" s="58"/>
      <c r="AU444" s="58"/>
      <c r="AV444" s="58"/>
      <c r="AW444" s="58"/>
      <c r="AX444" s="58"/>
      <c r="AY444" s="58"/>
      <c r="AZ444" s="58"/>
      <c r="BA444" s="58"/>
      <c r="BB444" s="58">
        <f>SUM(C444:BA444)</f>
        <v>4</v>
      </c>
      <c r="BC444" s="157">
        <f>BB444/BB$33*100</f>
        <v>7.8431372549019605</v>
      </c>
    </row>
    <row r="445" spans="1:55">
      <c r="A445" s="71" t="s">
        <v>69</v>
      </c>
      <c r="B445" s="58">
        <v>2</v>
      </c>
      <c r="C445" s="48"/>
      <c r="D445" s="48"/>
      <c r="E445" s="48"/>
      <c r="F445" s="48">
        <v>1</v>
      </c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58"/>
      <c r="R445" s="58"/>
      <c r="S445" s="58"/>
      <c r="T445" s="58"/>
      <c r="U445" s="58"/>
      <c r="V445" s="58"/>
      <c r="W445" s="58">
        <v>1</v>
      </c>
      <c r="X445" s="58"/>
      <c r="Y445" s="58"/>
      <c r="Z445" s="58"/>
      <c r="AA445" s="58"/>
      <c r="AB445" s="58"/>
      <c r="AC445" s="58"/>
      <c r="AD445" s="58">
        <v>1</v>
      </c>
      <c r="AE445" s="58">
        <v>1</v>
      </c>
      <c r="AF445" s="58"/>
      <c r="AG445" s="58"/>
      <c r="AH445" s="58"/>
      <c r="AI445" s="58"/>
      <c r="AJ445" s="58">
        <v>1</v>
      </c>
      <c r="AK445" s="58"/>
      <c r="AL445" s="58">
        <v>1</v>
      </c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>
        <v>1</v>
      </c>
      <c r="AY445" s="58"/>
      <c r="AZ445" s="58"/>
      <c r="BA445" s="58"/>
      <c r="BB445" s="58">
        <f>SUM(C445:BA445)</f>
        <v>7</v>
      </c>
      <c r="BC445" s="157">
        <f t="shared" ref="BC445:BC447" si="74">BB445/BB$33*100</f>
        <v>13.725490196078432</v>
      </c>
    </row>
    <row r="446" spans="1:55">
      <c r="A446" s="71" t="s">
        <v>46</v>
      </c>
      <c r="B446" s="58">
        <v>3</v>
      </c>
      <c r="C446" s="48">
        <v>1</v>
      </c>
      <c r="D446" s="48">
        <v>1</v>
      </c>
      <c r="E446" s="48">
        <v>1</v>
      </c>
      <c r="F446" s="48"/>
      <c r="G446" s="48"/>
      <c r="H446" s="48"/>
      <c r="I446" s="48">
        <v>1</v>
      </c>
      <c r="J446" s="48">
        <v>1</v>
      </c>
      <c r="K446" s="48"/>
      <c r="L446" s="48">
        <v>1</v>
      </c>
      <c r="M446" s="48"/>
      <c r="N446" s="48">
        <v>1</v>
      </c>
      <c r="O446" s="48">
        <v>1</v>
      </c>
      <c r="P446" s="48">
        <v>1</v>
      </c>
      <c r="Q446" s="58">
        <v>1</v>
      </c>
      <c r="R446" s="58"/>
      <c r="S446" s="58">
        <v>1</v>
      </c>
      <c r="T446" s="58"/>
      <c r="U446" s="58">
        <v>1</v>
      </c>
      <c r="V446" s="58">
        <v>1</v>
      </c>
      <c r="W446" s="58"/>
      <c r="X446" s="58"/>
      <c r="Y446" s="58">
        <v>1</v>
      </c>
      <c r="Z446" s="58"/>
      <c r="AA446" s="58"/>
      <c r="AB446" s="58">
        <v>1</v>
      </c>
      <c r="AC446" s="58">
        <v>1</v>
      </c>
      <c r="AD446" s="58"/>
      <c r="AE446" s="58"/>
      <c r="AF446" s="58">
        <v>1</v>
      </c>
      <c r="AG446" s="58"/>
      <c r="AH446" s="58">
        <v>1</v>
      </c>
      <c r="AI446" s="58">
        <v>1</v>
      </c>
      <c r="AJ446" s="58"/>
      <c r="AK446" s="58">
        <v>1</v>
      </c>
      <c r="AL446" s="58"/>
      <c r="AM446" s="58"/>
      <c r="AN446" s="58"/>
      <c r="AO446" s="58">
        <v>1</v>
      </c>
      <c r="AP446" s="58">
        <v>1</v>
      </c>
      <c r="AQ446" s="58">
        <v>1</v>
      </c>
      <c r="AR446" s="58"/>
      <c r="AS446" s="58">
        <v>1</v>
      </c>
      <c r="AT446" s="58">
        <v>1</v>
      </c>
      <c r="AU446" s="58">
        <v>1</v>
      </c>
      <c r="AV446" s="58">
        <v>1</v>
      </c>
      <c r="AW446" s="58">
        <v>1</v>
      </c>
      <c r="AX446" s="58"/>
      <c r="AY446" s="58"/>
      <c r="AZ446" s="58">
        <v>1</v>
      </c>
      <c r="BA446" s="58">
        <v>1</v>
      </c>
      <c r="BB446" s="58">
        <f>SUM(C446:BA446)</f>
        <v>30</v>
      </c>
      <c r="BC446" s="157">
        <f t="shared" si="74"/>
        <v>58.82352941176471</v>
      </c>
    </row>
    <row r="447" spans="1:55">
      <c r="A447" s="71" t="s">
        <v>38</v>
      </c>
      <c r="B447" s="58">
        <v>4</v>
      </c>
      <c r="C447" s="48"/>
      <c r="D447" s="48"/>
      <c r="E447" s="48"/>
      <c r="F447" s="48"/>
      <c r="G447" s="48">
        <v>1</v>
      </c>
      <c r="H447" s="48">
        <v>1</v>
      </c>
      <c r="I447" s="48"/>
      <c r="J447" s="48"/>
      <c r="K447" s="48">
        <v>1</v>
      </c>
      <c r="L447" s="48"/>
      <c r="M447" s="48"/>
      <c r="N447" s="48"/>
      <c r="O447" s="48"/>
      <c r="P447" s="48"/>
      <c r="Q447" s="58"/>
      <c r="R447" s="58">
        <v>1</v>
      </c>
      <c r="S447" s="58"/>
      <c r="T447" s="58">
        <v>1</v>
      </c>
      <c r="U447" s="58"/>
      <c r="V447" s="58"/>
      <c r="W447" s="58"/>
      <c r="X447" s="58">
        <v>1</v>
      </c>
      <c r="Y447" s="58"/>
      <c r="Z447" s="58"/>
      <c r="AA447" s="58">
        <v>1</v>
      </c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>
        <v>1</v>
      </c>
      <c r="AN447" s="58">
        <v>1</v>
      </c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>
        <v>1</v>
      </c>
      <c r="AZ447" s="58"/>
      <c r="BA447" s="58"/>
      <c r="BB447" s="58">
        <f>SUM(C447:BA447)</f>
        <v>10</v>
      </c>
      <c r="BC447" s="157">
        <f t="shared" si="74"/>
        <v>19.607843137254903</v>
      </c>
    </row>
    <row r="448" spans="1:55" ht="51.75" customHeight="1">
      <c r="A448" s="178" t="s">
        <v>40</v>
      </c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178"/>
      <c r="BC448" s="179"/>
    </row>
    <row r="449" spans="1:55" s="75" customFormat="1">
      <c r="A449" s="164" t="s">
        <v>41</v>
      </c>
      <c r="B449" s="165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90"/>
      <c r="O449" s="90"/>
      <c r="P449" s="77"/>
      <c r="Q449" s="102"/>
      <c r="R449" s="116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  <c r="AD449" s="127"/>
      <c r="AE449" s="127"/>
      <c r="AF449" s="127"/>
      <c r="AG449" s="127"/>
      <c r="AH449" s="127"/>
      <c r="AI449" s="138"/>
      <c r="AJ449" s="138"/>
      <c r="AK449" s="138"/>
      <c r="AL449" s="138"/>
      <c r="AM449" s="138"/>
      <c r="AN449" s="138"/>
      <c r="AO449" s="138"/>
      <c r="AP449" s="149"/>
      <c r="AQ449" s="149"/>
      <c r="AR449" s="149"/>
      <c r="AS449" s="149"/>
      <c r="AT449" s="149"/>
      <c r="AU449" s="149"/>
      <c r="AV449" s="149"/>
      <c r="AW449" s="149"/>
      <c r="AX449" s="149"/>
      <c r="AY449" s="149"/>
      <c r="AZ449" s="149"/>
      <c r="BA449" s="149"/>
      <c r="BB449" s="74">
        <f>SUM(BB450:BB454)</f>
        <v>51</v>
      </c>
      <c r="BC449" s="74">
        <f>SUM(BC450:BC454)</f>
        <v>99.999999999999986</v>
      </c>
    </row>
    <row r="450" spans="1:55">
      <c r="A450" s="71" t="s">
        <v>249</v>
      </c>
      <c r="B450" s="58">
        <v>1</v>
      </c>
      <c r="C450" s="58"/>
      <c r="D450" s="58"/>
      <c r="E450" s="58"/>
      <c r="F450" s="58"/>
      <c r="G450" s="58">
        <v>1</v>
      </c>
      <c r="H450" s="58">
        <v>1</v>
      </c>
      <c r="I450" s="58">
        <v>1</v>
      </c>
      <c r="J450" s="58">
        <v>1</v>
      </c>
      <c r="K450" s="58"/>
      <c r="L450" s="58"/>
      <c r="M450" s="58"/>
      <c r="N450" s="58">
        <v>1</v>
      </c>
      <c r="O450" s="58"/>
      <c r="P450" s="58"/>
      <c r="Q450" s="58"/>
      <c r="R450" s="58"/>
      <c r="S450" s="58"/>
      <c r="T450" s="58"/>
      <c r="U450" s="58">
        <v>1</v>
      </c>
      <c r="V450" s="58"/>
      <c r="W450" s="58"/>
      <c r="X450" s="58"/>
      <c r="Y450" s="58">
        <v>1</v>
      </c>
      <c r="Z450" s="58">
        <v>1</v>
      </c>
      <c r="AA450" s="58"/>
      <c r="AB450" s="58"/>
      <c r="AC450" s="58"/>
      <c r="AD450" s="58"/>
      <c r="AE450" s="58">
        <v>1</v>
      </c>
      <c r="AF450" s="58">
        <v>1</v>
      </c>
      <c r="AG450" s="58"/>
      <c r="AH450" s="58"/>
      <c r="AI450" s="58"/>
      <c r="AJ450" s="58">
        <v>1</v>
      </c>
      <c r="AK450" s="58"/>
      <c r="AL450" s="58"/>
      <c r="AM450" s="58"/>
      <c r="AN450" s="58"/>
      <c r="AO450" s="58"/>
      <c r="AP450" s="58"/>
      <c r="AQ450" s="58"/>
      <c r="AR450" s="58"/>
      <c r="AS450" s="58"/>
      <c r="AT450" s="58">
        <v>1</v>
      </c>
      <c r="AU450" s="58">
        <v>1</v>
      </c>
      <c r="AV450" s="58"/>
      <c r="AW450" s="58">
        <v>1</v>
      </c>
      <c r="AX450" s="58"/>
      <c r="AY450" s="58">
        <v>1</v>
      </c>
      <c r="AZ450" s="58">
        <v>1</v>
      </c>
      <c r="BA450" s="58"/>
      <c r="BB450" s="58">
        <f>SUM(C450:BA450)</f>
        <v>16</v>
      </c>
      <c r="BC450" s="157">
        <f>BB450/BB$33*100</f>
        <v>31.372549019607842</v>
      </c>
    </row>
    <row r="451" spans="1:55">
      <c r="A451" s="71" t="s">
        <v>250</v>
      </c>
      <c r="B451" s="58">
        <v>2</v>
      </c>
      <c r="C451" s="58">
        <v>1</v>
      </c>
      <c r="D451" s="58"/>
      <c r="E451" s="58"/>
      <c r="F451" s="58">
        <v>1</v>
      </c>
      <c r="G451" s="58"/>
      <c r="H451" s="58"/>
      <c r="I451" s="58"/>
      <c r="J451" s="58"/>
      <c r="K451" s="58"/>
      <c r="L451" s="58">
        <v>1</v>
      </c>
      <c r="M451" s="58">
        <v>1</v>
      </c>
      <c r="N451" s="58"/>
      <c r="O451" s="58"/>
      <c r="P451" s="58">
        <v>1</v>
      </c>
      <c r="Q451" s="58">
        <v>1</v>
      </c>
      <c r="R451" s="58"/>
      <c r="S451" s="58">
        <v>1</v>
      </c>
      <c r="T451" s="58">
        <v>1</v>
      </c>
      <c r="U451" s="58"/>
      <c r="V451" s="58">
        <v>1</v>
      </c>
      <c r="W451" s="58"/>
      <c r="X451" s="58"/>
      <c r="Y451" s="58"/>
      <c r="Z451" s="58"/>
      <c r="AA451" s="58"/>
      <c r="AB451" s="58">
        <v>1</v>
      </c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>
        <v>1</v>
      </c>
      <c r="AR451" s="58"/>
      <c r="AS451" s="58"/>
      <c r="AT451" s="58"/>
      <c r="AU451" s="58"/>
      <c r="AV451" s="58"/>
      <c r="AW451" s="58"/>
      <c r="AX451" s="58"/>
      <c r="AY451" s="58"/>
      <c r="AZ451" s="58"/>
      <c r="BA451" s="58">
        <v>1</v>
      </c>
      <c r="BB451" s="58">
        <f>SUM(C451:BA451)</f>
        <v>12</v>
      </c>
      <c r="BC451" s="157">
        <f t="shared" ref="BC451:BC454" si="75">BB451/BB$33*100</f>
        <v>23.52941176470588</v>
      </c>
    </row>
    <row r="452" spans="1:55">
      <c r="A452" s="71" t="s">
        <v>251</v>
      </c>
      <c r="B452" s="58">
        <v>3</v>
      </c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>
        <v>1</v>
      </c>
      <c r="P452" s="58"/>
      <c r="Q452" s="58"/>
      <c r="R452" s="58"/>
      <c r="S452" s="58"/>
      <c r="T452" s="58"/>
      <c r="U452" s="58"/>
      <c r="V452" s="58"/>
      <c r="W452" s="58">
        <v>1</v>
      </c>
      <c r="X452" s="58"/>
      <c r="Y452" s="58"/>
      <c r="Z452" s="58"/>
      <c r="AA452" s="58"/>
      <c r="AB452" s="58"/>
      <c r="AC452" s="58">
        <v>1</v>
      </c>
      <c r="AD452" s="58">
        <v>1</v>
      </c>
      <c r="AE452" s="58"/>
      <c r="AF452" s="58"/>
      <c r="AG452" s="58">
        <v>1</v>
      </c>
      <c r="AH452" s="58">
        <v>1</v>
      </c>
      <c r="AI452" s="58">
        <v>1</v>
      </c>
      <c r="AJ452" s="58"/>
      <c r="AK452" s="58">
        <v>1</v>
      </c>
      <c r="AL452" s="58"/>
      <c r="AM452" s="58"/>
      <c r="AN452" s="58">
        <v>1</v>
      </c>
      <c r="AO452" s="58"/>
      <c r="AP452" s="58">
        <v>1</v>
      </c>
      <c r="AQ452" s="58"/>
      <c r="AR452" s="58"/>
      <c r="AS452" s="58"/>
      <c r="AT452" s="58"/>
      <c r="AU452" s="58"/>
      <c r="AV452" s="58">
        <v>1</v>
      </c>
      <c r="AW452" s="58"/>
      <c r="AX452" s="58">
        <v>1</v>
      </c>
      <c r="AY452" s="58"/>
      <c r="AZ452" s="58"/>
      <c r="BA452" s="58"/>
      <c r="BB452" s="58">
        <f>SUM(C452:BA452)</f>
        <v>12</v>
      </c>
      <c r="BC452" s="157">
        <f t="shared" si="75"/>
        <v>23.52941176470588</v>
      </c>
    </row>
    <row r="453" spans="1:55">
      <c r="A453" s="71" t="s">
        <v>252</v>
      </c>
      <c r="B453" s="58">
        <v>4</v>
      </c>
      <c r="C453" s="58"/>
      <c r="D453" s="58"/>
      <c r="E453" s="58">
        <v>1</v>
      </c>
      <c r="F453" s="58"/>
      <c r="G453" s="58"/>
      <c r="H453" s="58"/>
      <c r="I453" s="58"/>
      <c r="J453" s="58"/>
      <c r="K453" s="58">
        <v>1</v>
      </c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>
        <v>1</v>
      </c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>
        <v>1</v>
      </c>
      <c r="AM453" s="58">
        <v>1</v>
      </c>
      <c r="AN453" s="58"/>
      <c r="AO453" s="58">
        <v>1</v>
      </c>
      <c r="AP453" s="58"/>
      <c r="AQ453" s="58"/>
      <c r="AR453" s="58">
        <v>1</v>
      </c>
      <c r="AS453" s="58">
        <v>1</v>
      </c>
      <c r="AT453" s="58"/>
      <c r="AU453" s="58"/>
      <c r="AV453" s="58"/>
      <c r="AW453" s="58"/>
      <c r="AX453" s="58"/>
      <c r="AY453" s="58"/>
      <c r="AZ453" s="58"/>
      <c r="BA453" s="58"/>
      <c r="BB453" s="58">
        <f>SUM(C453:BA453)</f>
        <v>8</v>
      </c>
      <c r="BC453" s="157">
        <f t="shared" si="75"/>
        <v>15.686274509803921</v>
      </c>
    </row>
    <row r="454" spans="1:55">
      <c r="A454" s="71" t="s">
        <v>38</v>
      </c>
      <c r="B454" s="58">
        <v>5</v>
      </c>
      <c r="C454" s="58"/>
      <c r="D454" s="58">
        <v>1</v>
      </c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>
        <v>1</v>
      </c>
      <c r="S454" s="58"/>
      <c r="T454" s="58"/>
      <c r="U454" s="58"/>
      <c r="V454" s="58"/>
      <c r="W454" s="58"/>
      <c r="X454" s="58"/>
      <c r="Y454" s="58"/>
      <c r="Z454" s="58"/>
      <c r="AA454" s="58">
        <v>1</v>
      </c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>
        <f>SUM(C454:BA454)</f>
        <v>3</v>
      </c>
      <c r="BC454" s="157">
        <f t="shared" si="75"/>
        <v>5.8823529411764701</v>
      </c>
    </row>
    <row r="455" spans="1:55" s="75" customFormat="1">
      <c r="A455" s="165" t="s">
        <v>42</v>
      </c>
      <c r="B455" s="165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90"/>
      <c r="O455" s="90"/>
      <c r="P455" s="77"/>
      <c r="Q455" s="102"/>
      <c r="R455" s="116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  <c r="AD455" s="127"/>
      <c r="AE455" s="127"/>
      <c r="AF455" s="127"/>
      <c r="AG455" s="127"/>
      <c r="AH455" s="127"/>
      <c r="AI455" s="138"/>
      <c r="AJ455" s="138"/>
      <c r="AK455" s="138"/>
      <c r="AL455" s="138"/>
      <c r="AM455" s="138"/>
      <c r="AN455" s="138"/>
      <c r="AO455" s="138"/>
      <c r="AP455" s="149"/>
      <c r="AQ455" s="149"/>
      <c r="AR455" s="149"/>
      <c r="AS455" s="149"/>
      <c r="AT455" s="149"/>
      <c r="AU455" s="149"/>
      <c r="AV455" s="149"/>
      <c r="AW455" s="149"/>
      <c r="AX455" s="149"/>
      <c r="AY455" s="149"/>
      <c r="AZ455" s="149"/>
      <c r="BA455" s="149"/>
      <c r="BB455" s="74">
        <f>SUM(BB456:BB460)</f>
        <v>51</v>
      </c>
      <c r="BC455" s="74">
        <f>SUM(BC456:BC460)</f>
        <v>100</v>
      </c>
    </row>
    <row r="456" spans="1:55">
      <c r="A456" s="71" t="s">
        <v>249</v>
      </c>
      <c r="B456" s="58">
        <v>1</v>
      </c>
      <c r="C456" s="58"/>
      <c r="D456" s="58"/>
      <c r="E456" s="58"/>
      <c r="F456" s="58"/>
      <c r="G456" s="58">
        <v>1</v>
      </c>
      <c r="H456" s="58">
        <v>1</v>
      </c>
      <c r="I456" s="58"/>
      <c r="J456" s="58">
        <v>1</v>
      </c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>
        <v>1</v>
      </c>
      <c r="AA456" s="58"/>
      <c r="AB456" s="58"/>
      <c r="AC456" s="58"/>
      <c r="AD456" s="58"/>
      <c r="AE456" s="58">
        <v>1</v>
      </c>
      <c r="AF456" s="58">
        <v>1</v>
      </c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>
        <v>1</v>
      </c>
      <c r="AU456" s="58">
        <v>1</v>
      </c>
      <c r="AV456" s="58"/>
      <c r="AW456" s="58"/>
      <c r="AX456" s="58"/>
      <c r="AY456" s="58"/>
      <c r="AZ456" s="58"/>
      <c r="BA456" s="58"/>
      <c r="BB456" s="58">
        <f>SUM(C456:BA456)</f>
        <v>8</v>
      </c>
      <c r="BC456" s="157">
        <f>BB456/BB$33*100</f>
        <v>15.686274509803921</v>
      </c>
    </row>
    <row r="457" spans="1:55">
      <c r="A457" s="71" t="s">
        <v>250</v>
      </c>
      <c r="B457" s="58">
        <v>2</v>
      </c>
      <c r="C457" s="58"/>
      <c r="D457" s="58"/>
      <c r="E457" s="58"/>
      <c r="F457" s="58"/>
      <c r="G457" s="58"/>
      <c r="H457" s="58"/>
      <c r="I457" s="58">
        <v>1</v>
      </c>
      <c r="J457" s="58"/>
      <c r="K457" s="58"/>
      <c r="L457" s="58"/>
      <c r="M457" s="58"/>
      <c r="N457" s="58"/>
      <c r="O457" s="58">
        <v>1</v>
      </c>
      <c r="P457" s="58">
        <v>1</v>
      </c>
      <c r="Q457" s="58">
        <v>1</v>
      </c>
      <c r="R457" s="58"/>
      <c r="S457" s="58">
        <v>1</v>
      </c>
      <c r="T457" s="58"/>
      <c r="U457" s="58"/>
      <c r="V457" s="58">
        <v>1</v>
      </c>
      <c r="W457" s="58">
        <v>1</v>
      </c>
      <c r="X457" s="58"/>
      <c r="Y457" s="58"/>
      <c r="Z457" s="58"/>
      <c r="AA457" s="58"/>
      <c r="AB457" s="58">
        <v>1</v>
      </c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>
        <v>1</v>
      </c>
      <c r="AR457" s="58">
        <v>1</v>
      </c>
      <c r="AS457" s="58"/>
      <c r="AT457" s="58"/>
      <c r="AU457" s="58"/>
      <c r="AV457" s="58"/>
      <c r="AW457" s="58"/>
      <c r="AX457" s="58"/>
      <c r="AY457" s="58">
        <v>1</v>
      </c>
      <c r="AZ457" s="58"/>
      <c r="BA457" s="58"/>
      <c r="BB457" s="58">
        <f>SUM(C457:BA457)</f>
        <v>11</v>
      </c>
      <c r="BC457" s="157">
        <f t="shared" ref="BC457:BC460" si="76">BB457/BB$33*100</f>
        <v>21.568627450980394</v>
      </c>
    </row>
    <row r="458" spans="1:55">
      <c r="A458" s="71" t="s">
        <v>251</v>
      </c>
      <c r="B458" s="58">
        <v>3</v>
      </c>
      <c r="C458" s="58"/>
      <c r="D458" s="58"/>
      <c r="E458" s="58"/>
      <c r="F458" s="58">
        <v>1</v>
      </c>
      <c r="G458" s="58"/>
      <c r="H458" s="58"/>
      <c r="I458" s="58"/>
      <c r="J458" s="58"/>
      <c r="K458" s="58"/>
      <c r="L458" s="58">
        <v>1</v>
      </c>
      <c r="M458" s="58"/>
      <c r="N458" s="58">
        <v>1</v>
      </c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>
        <v>1</v>
      </c>
      <c r="AD458" s="58">
        <v>1</v>
      </c>
      <c r="AE458" s="58"/>
      <c r="AF458" s="58"/>
      <c r="AG458" s="58">
        <v>1</v>
      </c>
      <c r="AH458" s="58"/>
      <c r="AI458" s="58">
        <v>1</v>
      </c>
      <c r="AJ458" s="58">
        <v>1</v>
      </c>
      <c r="AK458" s="58"/>
      <c r="AL458" s="58"/>
      <c r="AM458" s="58"/>
      <c r="AN458" s="58"/>
      <c r="AO458" s="58"/>
      <c r="AP458" s="58">
        <v>1</v>
      </c>
      <c r="AQ458" s="58"/>
      <c r="AR458" s="58"/>
      <c r="AS458" s="58"/>
      <c r="AT458" s="58"/>
      <c r="AU458" s="58"/>
      <c r="AV458" s="58"/>
      <c r="AW458" s="58">
        <v>1</v>
      </c>
      <c r="AX458" s="58"/>
      <c r="AY458" s="58"/>
      <c r="AZ458" s="58"/>
      <c r="BA458" s="58"/>
      <c r="BB458" s="58">
        <f>SUM(C458:BA458)</f>
        <v>10</v>
      </c>
      <c r="BC458" s="157">
        <f t="shared" si="76"/>
        <v>19.607843137254903</v>
      </c>
    </row>
    <row r="459" spans="1:55">
      <c r="A459" s="71" t="s">
        <v>252</v>
      </c>
      <c r="B459" s="58">
        <v>4</v>
      </c>
      <c r="C459" s="58"/>
      <c r="D459" s="58"/>
      <c r="E459" s="58">
        <v>1</v>
      </c>
      <c r="F459" s="58"/>
      <c r="G459" s="58"/>
      <c r="H459" s="58"/>
      <c r="I459" s="58"/>
      <c r="J459" s="58"/>
      <c r="K459" s="58">
        <v>1</v>
      </c>
      <c r="L459" s="58"/>
      <c r="M459" s="58">
        <v>1</v>
      </c>
      <c r="N459" s="58"/>
      <c r="O459" s="58"/>
      <c r="P459" s="58"/>
      <c r="Q459" s="58"/>
      <c r="R459" s="58">
        <v>1</v>
      </c>
      <c r="S459" s="58"/>
      <c r="T459" s="58"/>
      <c r="U459" s="58">
        <v>1</v>
      </c>
      <c r="V459" s="58"/>
      <c r="W459" s="58"/>
      <c r="X459" s="58"/>
      <c r="Y459" s="58">
        <v>1</v>
      </c>
      <c r="Z459" s="58"/>
      <c r="AA459" s="58"/>
      <c r="AB459" s="58"/>
      <c r="AC459" s="58"/>
      <c r="AD459" s="58"/>
      <c r="AE459" s="58"/>
      <c r="AF459" s="58"/>
      <c r="AG459" s="58"/>
      <c r="AH459" s="58">
        <v>1</v>
      </c>
      <c r="AI459" s="58"/>
      <c r="AJ459" s="58"/>
      <c r="AK459" s="58"/>
      <c r="AL459" s="58">
        <v>1</v>
      </c>
      <c r="AM459" s="58">
        <v>1</v>
      </c>
      <c r="AN459" s="58">
        <v>1</v>
      </c>
      <c r="AO459" s="58">
        <v>1</v>
      </c>
      <c r="AP459" s="58"/>
      <c r="AQ459" s="58"/>
      <c r="AR459" s="58"/>
      <c r="AS459" s="58">
        <v>1</v>
      </c>
      <c r="AT459" s="58"/>
      <c r="AU459" s="58"/>
      <c r="AV459" s="58"/>
      <c r="AW459" s="58"/>
      <c r="AX459" s="58">
        <v>1</v>
      </c>
      <c r="AY459" s="58"/>
      <c r="AZ459" s="58"/>
      <c r="BA459" s="58"/>
      <c r="BB459" s="58">
        <f>SUM(C459:BA459)</f>
        <v>13</v>
      </c>
      <c r="BC459" s="157">
        <f t="shared" si="76"/>
        <v>25.490196078431371</v>
      </c>
    </row>
    <row r="460" spans="1:55">
      <c r="A460" s="71" t="s">
        <v>38</v>
      </c>
      <c r="B460" s="58">
        <v>5</v>
      </c>
      <c r="C460" s="58">
        <v>1</v>
      </c>
      <c r="D460" s="58">
        <v>1</v>
      </c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>
        <v>1</v>
      </c>
      <c r="U460" s="58"/>
      <c r="V460" s="58"/>
      <c r="W460" s="58"/>
      <c r="X460" s="58">
        <v>1</v>
      </c>
      <c r="Y460" s="58"/>
      <c r="Z460" s="58"/>
      <c r="AA460" s="58">
        <v>1</v>
      </c>
      <c r="AB460" s="58"/>
      <c r="AC460" s="58"/>
      <c r="AD460" s="58"/>
      <c r="AE460" s="58"/>
      <c r="AF460" s="58"/>
      <c r="AG460" s="58"/>
      <c r="AH460" s="58"/>
      <c r="AI460" s="58"/>
      <c r="AJ460" s="58"/>
      <c r="AK460" s="58">
        <v>1</v>
      </c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>
        <v>1</v>
      </c>
      <c r="AW460" s="58"/>
      <c r="AX460" s="58"/>
      <c r="AY460" s="58"/>
      <c r="AZ460" s="58">
        <v>1</v>
      </c>
      <c r="BA460" s="58">
        <v>1</v>
      </c>
      <c r="BB460" s="58">
        <f>SUM(C460:BA460)</f>
        <v>9</v>
      </c>
      <c r="BC460" s="157">
        <f t="shared" si="76"/>
        <v>17.647058823529413</v>
      </c>
    </row>
    <row r="461" spans="1:55" s="75" customFormat="1">
      <c r="A461" s="166" t="s">
        <v>43</v>
      </c>
      <c r="B461" s="167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94"/>
      <c r="O461" s="94"/>
      <c r="P461" s="56"/>
      <c r="Q461" s="104"/>
      <c r="R461" s="120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42"/>
      <c r="AJ461" s="142"/>
      <c r="AK461" s="142"/>
      <c r="AL461" s="142"/>
      <c r="AM461" s="142"/>
      <c r="AN461" s="142"/>
      <c r="AO461" s="142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74">
        <f>SUM(BB462:BB466)</f>
        <v>51</v>
      </c>
      <c r="BC461" s="74">
        <f>SUM(BC462:BC466)</f>
        <v>100</v>
      </c>
    </row>
    <row r="462" spans="1:55">
      <c r="A462" s="71" t="s">
        <v>249</v>
      </c>
      <c r="B462" s="58">
        <v>1</v>
      </c>
      <c r="C462" s="58"/>
      <c r="D462" s="58"/>
      <c r="E462" s="58"/>
      <c r="F462" s="58"/>
      <c r="G462" s="58">
        <v>1</v>
      </c>
      <c r="H462" s="58">
        <v>1</v>
      </c>
      <c r="I462" s="58"/>
      <c r="J462" s="58">
        <v>1</v>
      </c>
      <c r="K462" s="58"/>
      <c r="L462" s="58"/>
      <c r="M462" s="58"/>
      <c r="N462" s="58"/>
      <c r="O462" s="58">
        <v>1</v>
      </c>
      <c r="P462" s="58"/>
      <c r="Q462" s="58"/>
      <c r="R462" s="58">
        <v>1</v>
      </c>
      <c r="S462" s="58"/>
      <c r="T462" s="58"/>
      <c r="U462" s="58">
        <v>1</v>
      </c>
      <c r="V462" s="58"/>
      <c r="W462" s="58"/>
      <c r="X462" s="58"/>
      <c r="Y462" s="58"/>
      <c r="Z462" s="58">
        <v>1</v>
      </c>
      <c r="AA462" s="58"/>
      <c r="AB462" s="58"/>
      <c r="AC462" s="58"/>
      <c r="AD462" s="58"/>
      <c r="AE462" s="58"/>
      <c r="AF462" s="58">
        <v>1</v>
      </c>
      <c r="AG462" s="58"/>
      <c r="AH462" s="58"/>
      <c r="AI462" s="58"/>
      <c r="AJ462" s="58">
        <v>1</v>
      </c>
      <c r="AK462" s="58">
        <v>1</v>
      </c>
      <c r="AL462" s="58">
        <v>1</v>
      </c>
      <c r="AM462" s="58"/>
      <c r="AN462" s="58"/>
      <c r="AO462" s="58"/>
      <c r="AP462" s="58"/>
      <c r="AQ462" s="58"/>
      <c r="AR462" s="58"/>
      <c r="AS462" s="58"/>
      <c r="AT462" s="58">
        <v>1</v>
      </c>
      <c r="AU462" s="58"/>
      <c r="AV462" s="58">
        <v>1</v>
      </c>
      <c r="AW462" s="58"/>
      <c r="AX462" s="58"/>
      <c r="AY462" s="58"/>
      <c r="AZ462" s="58"/>
      <c r="BA462" s="58"/>
      <c r="BB462" s="58">
        <f>SUM(C462:BA462)</f>
        <v>13</v>
      </c>
      <c r="BC462" s="157">
        <f>BB462/BB$33*100</f>
        <v>25.490196078431371</v>
      </c>
    </row>
    <row r="463" spans="1:55">
      <c r="A463" s="71" t="s">
        <v>250</v>
      </c>
      <c r="B463" s="58">
        <v>2</v>
      </c>
      <c r="C463" s="58">
        <v>1</v>
      </c>
      <c r="D463" s="58"/>
      <c r="E463" s="58">
        <v>1</v>
      </c>
      <c r="F463" s="58">
        <v>1</v>
      </c>
      <c r="G463" s="58"/>
      <c r="H463" s="58"/>
      <c r="I463" s="58">
        <v>1</v>
      </c>
      <c r="J463" s="58"/>
      <c r="K463" s="58"/>
      <c r="L463" s="58"/>
      <c r="M463" s="58">
        <v>1</v>
      </c>
      <c r="N463" s="58">
        <v>1</v>
      </c>
      <c r="O463" s="58"/>
      <c r="P463" s="58">
        <v>1</v>
      </c>
      <c r="Q463" s="58">
        <v>1</v>
      </c>
      <c r="R463" s="58"/>
      <c r="S463" s="58">
        <v>1</v>
      </c>
      <c r="T463" s="58"/>
      <c r="U463" s="58"/>
      <c r="V463" s="58">
        <v>1</v>
      </c>
      <c r="W463" s="58"/>
      <c r="X463" s="58">
        <v>1</v>
      </c>
      <c r="Y463" s="58">
        <v>1</v>
      </c>
      <c r="Z463" s="58"/>
      <c r="AA463" s="58"/>
      <c r="AB463" s="58">
        <v>1</v>
      </c>
      <c r="AC463" s="58"/>
      <c r="AD463" s="58">
        <v>1</v>
      </c>
      <c r="AE463" s="58"/>
      <c r="AF463" s="58"/>
      <c r="AG463" s="58"/>
      <c r="AH463" s="58"/>
      <c r="AI463" s="58">
        <v>1</v>
      </c>
      <c r="AJ463" s="58"/>
      <c r="AK463" s="58"/>
      <c r="AL463" s="58"/>
      <c r="AM463" s="58"/>
      <c r="AN463" s="58"/>
      <c r="AO463" s="58"/>
      <c r="AP463" s="58">
        <v>1</v>
      </c>
      <c r="AQ463" s="58">
        <v>1</v>
      </c>
      <c r="AR463" s="58">
        <v>1</v>
      </c>
      <c r="AS463" s="58"/>
      <c r="AT463" s="58"/>
      <c r="AU463" s="58">
        <v>1</v>
      </c>
      <c r="AV463" s="58"/>
      <c r="AW463" s="58"/>
      <c r="AX463" s="58">
        <v>1</v>
      </c>
      <c r="AY463" s="58">
        <v>1</v>
      </c>
      <c r="AZ463" s="58"/>
      <c r="BA463" s="58">
        <v>1</v>
      </c>
      <c r="BB463" s="58">
        <f>SUM(C463:BA463)</f>
        <v>22</v>
      </c>
      <c r="BC463" s="157">
        <f t="shared" ref="BC463:BC466" si="77">BB463/BB$33*100</f>
        <v>43.137254901960787</v>
      </c>
    </row>
    <row r="464" spans="1:55">
      <c r="A464" s="71" t="s">
        <v>251</v>
      </c>
      <c r="B464" s="58">
        <v>3</v>
      </c>
      <c r="C464" s="58"/>
      <c r="D464" s="58"/>
      <c r="E464" s="58"/>
      <c r="F464" s="58"/>
      <c r="G464" s="58"/>
      <c r="H464" s="58"/>
      <c r="I464" s="58"/>
      <c r="J464" s="58"/>
      <c r="K464" s="58"/>
      <c r="L464" s="58">
        <v>1</v>
      </c>
      <c r="M464" s="58"/>
      <c r="N464" s="58"/>
      <c r="O464" s="58"/>
      <c r="P464" s="58"/>
      <c r="Q464" s="58"/>
      <c r="R464" s="58"/>
      <c r="S464" s="58"/>
      <c r="T464" s="58">
        <v>1</v>
      </c>
      <c r="U464" s="58"/>
      <c r="V464" s="58"/>
      <c r="W464" s="58"/>
      <c r="X464" s="58"/>
      <c r="Y464" s="58"/>
      <c r="Z464" s="58"/>
      <c r="AA464" s="58"/>
      <c r="AB464" s="58"/>
      <c r="AC464" s="58">
        <v>1</v>
      </c>
      <c r="AD464" s="58"/>
      <c r="AE464" s="58">
        <v>1</v>
      </c>
      <c r="AF464" s="58"/>
      <c r="AG464" s="58"/>
      <c r="AH464" s="58">
        <v>1</v>
      </c>
      <c r="AI464" s="58"/>
      <c r="AJ464" s="58"/>
      <c r="AK464" s="58"/>
      <c r="AL464" s="58"/>
      <c r="AM464" s="58">
        <v>1</v>
      </c>
      <c r="AN464" s="58"/>
      <c r="AO464" s="58"/>
      <c r="AP464" s="58"/>
      <c r="AQ464" s="58"/>
      <c r="AR464" s="58"/>
      <c r="AS464" s="58"/>
      <c r="AT464" s="58"/>
      <c r="AU464" s="58"/>
      <c r="AV464" s="58"/>
      <c r="AW464" s="58">
        <v>1</v>
      </c>
      <c r="AX464" s="58"/>
      <c r="AY464" s="58"/>
      <c r="AZ464" s="58">
        <v>1</v>
      </c>
      <c r="BA464" s="58"/>
      <c r="BB464" s="58">
        <f>SUM(C464:BA464)</f>
        <v>8</v>
      </c>
      <c r="BC464" s="157">
        <f t="shared" si="77"/>
        <v>15.686274509803921</v>
      </c>
    </row>
    <row r="465" spans="1:55">
      <c r="A465" s="71" t="s">
        <v>252</v>
      </c>
      <c r="B465" s="58">
        <v>4</v>
      </c>
      <c r="C465" s="58"/>
      <c r="D465" s="58">
        <v>1</v>
      </c>
      <c r="E465" s="58"/>
      <c r="F465" s="58"/>
      <c r="G465" s="58"/>
      <c r="H465" s="58"/>
      <c r="I465" s="58"/>
      <c r="J465" s="58"/>
      <c r="K465" s="58">
        <v>1</v>
      </c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>
        <v>1</v>
      </c>
      <c r="AH465" s="58"/>
      <c r="AI465" s="58"/>
      <c r="AJ465" s="58"/>
      <c r="AK465" s="58"/>
      <c r="AL465" s="58"/>
      <c r="AM465" s="58"/>
      <c r="AN465" s="58"/>
      <c r="AO465" s="58">
        <v>1</v>
      </c>
      <c r="AP465" s="58"/>
      <c r="AQ465" s="58"/>
      <c r="AR465" s="58"/>
      <c r="AS465" s="58">
        <v>1</v>
      </c>
      <c r="AT465" s="58"/>
      <c r="AU465" s="58"/>
      <c r="AV465" s="58"/>
      <c r="AW465" s="58"/>
      <c r="AX465" s="58"/>
      <c r="AY465" s="58"/>
      <c r="AZ465" s="58"/>
      <c r="BA465" s="58"/>
      <c r="BB465" s="58">
        <f>SUM(C465:BA465)</f>
        <v>5</v>
      </c>
      <c r="BC465" s="157">
        <f t="shared" si="77"/>
        <v>9.8039215686274517</v>
      </c>
    </row>
    <row r="466" spans="1:55">
      <c r="A466" s="71" t="s">
        <v>38</v>
      </c>
      <c r="B466" s="58">
        <v>5</v>
      </c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>
        <v>1</v>
      </c>
      <c r="X466" s="58"/>
      <c r="Y466" s="58"/>
      <c r="Z466" s="58"/>
      <c r="AA466" s="58">
        <v>1</v>
      </c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>
        <v>1</v>
      </c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>
        <f>SUM(C466:BA466)</f>
        <v>3</v>
      </c>
      <c r="BC466" s="157">
        <f t="shared" si="77"/>
        <v>5.8823529411764701</v>
      </c>
    </row>
    <row r="467" spans="1:55" s="75" customFormat="1">
      <c r="A467" s="166" t="s">
        <v>44</v>
      </c>
      <c r="B467" s="167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94"/>
      <c r="O467" s="94"/>
      <c r="P467" s="56"/>
      <c r="Q467" s="104"/>
      <c r="R467" s="120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42"/>
      <c r="AJ467" s="142"/>
      <c r="AK467" s="142"/>
      <c r="AL467" s="142"/>
      <c r="AM467" s="142"/>
      <c r="AN467" s="142"/>
      <c r="AO467" s="142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74">
        <f>SUM(BB468:BB472)</f>
        <v>51</v>
      </c>
      <c r="BC467" s="74">
        <f>SUM(BC468:BC472)</f>
        <v>100</v>
      </c>
    </row>
    <row r="468" spans="1:55">
      <c r="A468" s="71" t="s">
        <v>249</v>
      </c>
      <c r="B468" s="58">
        <v>1</v>
      </c>
      <c r="C468" s="58"/>
      <c r="D468" s="58"/>
      <c r="E468" s="58"/>
      <c r="F468" s="58"/>
      <c r="G468" s="58">
        <v>1</v>
      </c>
      <c r="H468" s="58">
        <v>1</v>
      </c>
      <c r="I468" s="58"/>
      <c r="J468" s="58">
        <v>1</v>
      </c>
      <c r="K468" s="58"/>
      <c r="L468" s="58"/>
      <c r="M468" s="58"/>
      <c r="N468" s="58">
        <v>1</v>
      </c>
      <c r="O468" s="58"/>
      <c r="P468" s="58"/>
      <c r="Q468" s="58"/>
      <c r="R468" s="58"/>
      <c r="S468" s="58"/>
      <c r="T468" s="58">
        <v>1</v>
      </c>
      <c r="U468" s="58">
        <v>1</v>
      </c>
      <c r="V468" s="58"/>
      <c r="W468" s="58"/>
      <c r="X468" s="58"/>
      <c r="Y468" s="58">
        <v>1</v>
      </c>
      <c r="Z468" s="58">
        <v>1</v>
      </c>
      <c r="AA468" s="58"/>
      <c r="AB468" s="58"/>
      <c r="AC468" s="58"/>
      <c r="AD468" s="58"/>
      <c r="AE468" s="58">
        <v>1</v>
      </c>
      <c r="AF468" s="58">
        <v>1</v>
      </c>
      <c r="AG468" s="58"/>
      <c r="AH468" s="58"/>
      <c r="AI468" s="58"/>
      <c r="AJ468" s="58"/>
      <c r="AK468" s="58"/>
      <c r="AL468" s="58">
        <v>1</v>
      </c>
      <c r="AM468" s="58"/>
      <c r="AN468" s="58"/>
      <c r="AO468" s="58"/>
      <c r="AP468" s="58"/>
      <c r="AQ468" s="58"/>
      <c r="AR468" s="58">
        <v>1</v>
      </c>
      <c r="AS468" s="58"/>
      <c r="AT468" s="58">
        <v>1</v>
      </c>
      <c r="AU468" s="58">
        <v>1</v>
      </c>
      <c r="AV468" s="58"/>
      <c r="AW468" s="58">
        <v>1</v>
      </c>
      <c r="AX468" s="58"/>
      <c r="AY468" s="58">
        <v>1</v>
      </c>
      <c r="AZ468" s="58"/>
      <c r="BA468" s="58"/>
      <c r="BB468" s="58">
        <f>SUM(C468:BA468)</f>
        <v>16</v>
      </c>
      <c r="BC468" s="157">
        <f>BB468/BB$33*100</f>
        <v>31.372549019607842</v>
      </c>
    </row>
    <row r="469" spans="1:55">
      <c r="A469" s="71" t="s">
        <v>250</v>
      </c>
      <c r="B469" s="58">
        <v>2</v>
      </c>
      <c r="C469" s="58">
        <v>1</v>
      </c>
      <c r="D469" s="58"/>
      <c r="E469" s="58"/>
      <c r="F469" s="58">
        <v>1</v>
      </c>
      <c r="G469" s="58"/>
      <c r="H469" s="58"/>
      <c r="I469" s="58">
        <v>1</v>
      </c>
      <c r="J469" s="58"/>
      <c r="K469" s="58"/>
      <c r="L469" s="58"/>
      <c r="M469" s="58"/>
      <c r="N469" s="58"/>
      <c r="O469" s="58"/>
      <c r="P469" s="58">
        <v>1</v>
      </c>
      <c r="Q469" s="58">
        <v>1</v>
      </c>
      <c r="R469" s="58"/>
      <c r="S469" s="58">
        <v>1</v>
      </c>
      <c r="T469" s="58"/>
      <c r="U469" s="58"/>
      <c r="V469" s="58">
        <v>1</v>
      </c>
      <c r="W469" s="58"/>
      <c r="X469" s="58"/>
      <c r="Y469" s="58"/>
      <c r="Z469" s="58"/>
      <c r="AA469" s="58"/>
      <c r="AB469" s="58">
        <v>1</v>
      </c>
      <c r="AC469" s="58"/>
      <c r="AD469" s="58">
        <v>1</v>
      </c>
      <c r="AE469" s="58"/>
      <c r="AF469" s="58"/>
      <c r="AG469" s="58">
        <v>1</v>
      </c>
      <c r="AH469" s="58"/>
      <c r="AI469" s="58">
        <v>1</v>
      </c>
      <c r="AJ469" s="58">
        <v>1</v>
      </c>
      <c r="AK469" s="58">
        <v>1</v>
      </c>
      <c r="AL469" s="58"/>
      <c r="AM469" s="58">
        <v>1</v>
      </c>
      <c r="AN469" s="58"/>
      <c r="AO469" s="58"/>
      <c r="AP469" s="58">
        <v>1</v>
      </c>
      <c r="AQ469" s="58">
        <v>1</v>
      </c>
      <c r="AR469" s="58"/>
      <c r="AS469" s="58"/>
      <c r="AT469" s="58"/>
      <c r="AU469" s="58"/>
      <c r="AV469" s="58">
        <v>1</v>
      </c>
      <c r="AW469" s="58"/>
      <c r="AX469" s="58"/>
      <c r="AY469" s="58"/>
      <c r="AZ469" s="58"/>
      <c r="BA469" s="58">
        <v>1</v>
      </c>
      <c r="BB469" s="58">
        <f>SUM(C469:BA469)</f>
        <v>18</v>
      </c>
      <c r="BC469" s="157">
        <f t="shared" ref="BC469:BC472" si="78">BB469/BB$33*100</f>
        <v>35.294117647058826</v>
      </c>
    </row>
    <row r="470" spans="1:55">
      <c r="A470" s="71" t="s">
        <v>251</v>
      </c>
      <c r="B470" s="58">
        <v>3</v>
      </c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>
        <v>1</v>
      </c>
      <c r="N470" s="58"/>
      <c r="O470" s="58">
        <v>1</v>
      </c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>
        <v>1</v>
      </c>
      <c r="AD470" s="58"/>
      <c r="AE470" s="58"/>
      <c r="AF470" s="58"/>
      <c r="AG470" s="58"/>
      <c r="AH470" s="58">
        <v>1</v>
      </c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>
        <v>1</v>
      </c>
      <c r="AY470" s="58"/>
      <c r="AZ470" s="58"/>
      <c r="BA470" s="58"/>
      <c r="BB470" s="58">
        <f>SUM(C470:BA470)</f>
        <v>5</v>
      </c>
      <c r="BC470" s="157">
        <f t="shared" si="78"/>
        <v>9.8039215686274517</v>
      </c>
    </row>
    <row r="471" spans="1:55">
      <c r="A471" s="71" t="s">
        <v>252</v>
      </c>
      <c r="B471" s="58">
        <v>4</v>
      </c>
      <c r="C471" s="58"/>
      <c r="D471" s="58"/>
      <c r="E471" s="58">
        <v>1</v>
      </c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>
        <v>1</v>
      </c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>
        <v>1</v>
      </c>
      <c r="AP471" s="58"/>
      <c r="AQ471" s="58"/>
      <c r="AR471" s="58"/>
      <c r="AS471" s="58">
        <v>1</v>
      </c>
      <c r="AT471" s="58"/>
      <c r="AU471" s="58"/>
      <c r="AV471" s="58"/>
      <c r="AW471" s="58"/>
      <c r="AX471" s="58"/>
      <c r="AY471" s="58"/>
      <c r="AZ471" s="58"/>
      <c r="BA471" s="58"/>
      <c r="BB471" s="58">
        <f>SUM(C471:BA471)</f>
        <v>4</v>
      </c>
      <c r="BC471" s="157">
        <f t="shared" si="78"/>
        <v>7.8431372549019605</v>
      </c>
    </row>
    <row r="472" spans="1:55">
      <c r="A472" s="71" t="s">
        <v>38</v>
      </c>
      <c r="B472" s="58">
        <v>5</v>
      </c>
      <c r="C472" s="58"/>
      <c r="D472" s="58">
        <v>1</v>
      </c>
      <c r="E472" s="58"/>
      <c r="F472" s="58"/>
      <c r="G472" s="58"/>
      <c r="H472" s="58"/>
      <c r="I472" s="58"/>
      <c r="J472" s="58"/>
      <c r="K472" s="58">
        <v>1</v>
      </c>
      <c r="L472" s="58">
        <v>1</v>
      </c>
      <c r="M472" s="58"/>
      <c r="N472" s="58"/>
      <c r="O472" s="58"/>
      <c r="P472" s="58"/>
      <c r="Q472" s="58"/>
      <c r="R472" s="58">
        <v>1</v>
      </c>
      <c r="S472" s="58"/>
      <c r="T472" s="58"/>
      <c r="U472" s="58"/>
      <c r="V472" s="58"/>
      <c r="W472" s="58"/>
      <c r="X472" s="58">
        <v>1</v>
      </c>
      <c r="Y472" s="58"/>
      <c r="Z472" s="58"/>
      <c r="AA472" s="58">
        <v>1</v>
      </c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>
        <v>1</v>
      </c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>
        <v>1</v>
      </c>
      <c r="BA472" s="58"/>
      <c r="BB472" s="58">
        <f>SUM(C472:BA472)</f>
        <v>8</v>
      </c>
      <c r="BC472" s="157">
        <f t="shared" si="78"/>
        <v>15.686274509803921</v>
      </c>
    </row>
    <row r="473" spans="1:55" s="75" customFormat="1">
      <c r="A473" s="166" t="s">
        <v>232</v>
      </c>
      <c r="B473" s="16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94"/>
      <c r="O473" s="94"/>
      <c r="P473" s="56"/>
      <c r="Q473" s="104"/>
      <c r="R473" s="120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42"/>
      <c r="AJ473" s="142"/>
      <c r="AK473" s="142"/>
      <c r="AL473" s="142"/>
      <c r="AM473" s="142"/>
      <c r="AN473" s="142"/>
      <c r="AO473" s="142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74">
        <f>SUM(BB474:BB478)</f>
        <v>51</v>
      </c>
      <c r="BC473" s="74">
        <f>SUM(BC474:BC478)</f>
        <v>100.00000000000001</v>
      </c>
    </row>
    <row r="474" spans="1:55">
      <c r="A474" s="71" t="s">
        <v>249</v>
      </c>
      <c r="B474" s="58">
        <v>1</v>
      </c>
      <c r="C474" s="58"/>
      <c r="D474" s="58"/>
      <c r="E474" s="58">
        <v>1</v>
      </c>
      <c r="F474" s="58"/>
      <c r="G474" s="58">
        <v>1</v>
      </c>
      <c r="H474" s="58">
        <v>1</v>
      </c>
      <c r="I474" s="58"/>
      <c r="J474" s="58">
        <v>1</v>
      </c>
      <c r="K474" s="58"/>
      <c r="L474" s="58">
        <v>1</v>
      </c>
      <c r="M474" s="58"/>
      <c r="N474" s="58"/>
      <c r="O474" s="58"/>
      <c r="P474" s="58"/>
      <c r="Q474" s="58"/>
      <c r="R474" s="58">
        <v>1</v>
      </c>
      <c r="S474" s="58"/>
      <c r="T474" s="58">
        <v>1</v>
      </c>
      <c r="U474" s="58">
        <v>1</v>
      </c>
      <c r="V474" s="58"/>
      <c r="W474" s="58"/>
      <c r="X474" s="58"/>
      <c r="Y474" s="58">
        <v>1</v>
      </c>
      <c r="Z474" s="58">
        <v>1</v>
      </c>
      <c r="AA474" s="58"/>
      <c r="AB474" s="58"/>
      <c r="AC474" s="58"/>
      <c r="AD474" s="58">
        <v>1</v>
      </c>
      <c r="AE474" s="58">
        <v>1</v>
      </c>
      <c r="AF474" s="58"/>
      <c r="AG474" s="58"/>
      <c r="AH474" s="58"/>
      <c r="AI474" s="58">
        <v>1</v>
      </c>
      <c r="AJ474" s="58">
        <v>1</v>
      </c>
      <c r="AK474" s="58">
        <v>1</v>
      </c>
      <c r="AL474" s="58">
        <v>1</v>
      </c>
      <c r="AM474" s="58">
        <v>1</v>
      </c>
      <c r="AN474" s="58"/>
      <c r="AO474" s="58"/>
      <c r="AP474" s="58">
        <v>1</v>
      </c>
      <c r="AQ474" s="58"/>
      <c r="AR474" s="58">
        <v>1</v>
      </c>
      <c r="AS474" s="58"/>
      <c r="AT474" s="58">
        <v>1</v>
      </c>
      <c r="AU474" s="58">
        <v>1</v>
      </c>
      <c r="AV474" s="58">
        <v>1</v>
      </c>
      <c r="AW474" s="58"/>
      <c r="AX474" s="58">
        <v>1</v>
      </c>
      <c r="AY474" s="58">
        <v>1</v>
      </c>
      <c r="AZ474" s="58"/>
      <c r="BA474" s="58"/>
      <c r="BB474" s="58">
        <f>SUM(C474:BA474)</f>
        <v>24</v>
      </c>
      <c r="BC474" s="157">
        <f>BB474/BB$33*100</f>
        <v>47.058823529411761</v>
      </c>
    </row>
    <row r="475" spans="1:55">
      <c r="A475" s="71" t="s">
        <v>250</v>
      </c>
      <c r="B475" s="58">
        <v>2</v>
      </c>
      <c r="C475" s="58">
        <v>1</v>
      </c>
      <c r="D475" s="58"/>
      <c r="E475" s="58"/>
      <c r="F475" s="58"/>
      <c r="G475" s="58"/>
      <c r="H475" s="58"/>
      <c r="I475" s="58">
        <v>1</v>
      </c>
      <c r="J475" s="58"/>
      <c r="K475" s="58">
        <v>1</v>
      </c>
      <c r="L475" s="58"/>
      <c r="M475" s="58"/>
      <c r="N475" s="58">
        <v>1</v>
      </c>
      <c r="O475" s="58">
        <v>1</v>
      </c>
      <c r="P475" s="58">
        <v>1</v>
      </c>
      <c r="Q475" s="58">
        <v>1</v>
      </c>
      <c r="R475" s="58"/>
      <c r="S475" s="58">
        <v>1</v>
      </c>
      <c r="T475" s="58"/>
      <c r="U475" s="58"/>
      <c r="V475" s="58">
        <v>1</v>
      </c>
      <c r="W475" s="58"/>
      <c r="X475" s="58">
        <v>1</v>
      </c>
      <c r="Y475" s="58"/>
      <c r="Z475" s="58"/>
      <c r="AA475" s="58"/>
      <c r="AB475" s="58">
        <v>1</v>
      </c>
      <c r="AC475" s="58"/>
      <c r="AD475" s="58"/>
      <c r="AE475" s="58"/>
      <c r="AF475" s="58"/>
      <c r="AG475" s="58">
        <v>1</v>
      </c>
      <c r="AH475" s="58"/>
      <c r="AI475" s="58"/>
      <c r="AJ475" s="58"/>
      <c r="AK475" s="58"/>
      <c r="AL475" s="58"/>
      <c r="AM475" s="58"/>
      <c r="AN475" s="58">
        <v>1</v>
      </c>
      <c r="AO475" s="58"/>
      <c r="AP475" s="58"/>
      <c r="AQ475" s="58">
        <v>1</v>
      </c>
      <c r="AR475" s="58"/>
      <c r="AS475" s="58"/>
      <c r="AT475" s="58"/>
      <c r="AU475" s="58"/>
      <c r="AV475" s="58"/>
      <c r="AW475" s="58"/>
      <c r="AX475" s="58"/>
      <c r="AY475" s="58"/>
      <c r="AZ475" s="58"/>
      <c r="BA475" s="58">
        <v>1</v>
      </c>
      <c r="BB475" s="58">
        <f>SUM(C475:BA475)</f>
        <v>15</v>
      </c>
      <c r="BC475" s="157">
        <f t="shared" ref="BC475:BC478" si="79">BB475/BB$33*100</f>
        <v>29.411764705882355</v>
      </c>
    </row>
    <row r="476" spans="1:55">
      <c r="A476" s="71" t="s">
        <v>251</v>
      </c>
      <c r="B476" s="58">
        <v>3</v>
      </c>
      <c r="C476" s="58"/>
      <c r="D476" s="58"/>
      <c r="E476" s="58"/>
      <c r="F476" s="58">
        <v>1</v>
      </c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>
        <v>1</v>
      </c>
      <c r="AD476" s="58"/>
      <c r="AE476" s="58"/>
      <c r="AF476" s="58"/>
      <c r="AG476" s="58"/>
      <c r="AH476" s="58">
        <v>1</v>
      </c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>
        <v>1</v>
      </c>
      <c r="AX476" s="58"/>
      <c r="AY476" s="58"/>
      <c r="AZ476" s="58">
        <v>1</v>
      </c>
      <c r="BA476" s="58"/>
      <c r="BB476" s="58">
        <f>SUM(C476:BA476)</f>
        <v>5</v>
      </c>
      <c r="BC476" s="157">
        <f t="shared" si="79"/>
        <v>9.8039215686274517</v>
      </c>
    </row>
    <row r="477" spans="1:55">
      <c r="A477" s="71" t="s">
        <v>252</v>
      </c>
      <c r="B477" s="58">
        <v>4</v>
      </c>
      <c r="C477" s="58"/>
      <c r="D477" s="58">
        <v>1</v>
      </c>
      <c r="E477" s="58"/>
      <c r="F477" s="58"/>
      <c r="G477" s="58"/>
      <c r="H477" s="58"/>
      <c r="I477" s="58"/>
      <c r="J477" s="58"/>
      <c r="K477" s="58"/>
      <c r="L477" s="58"/>
      <c r="M477" s="58">
        <v>1</v>
      </c>
      <c r="N477" s="58"/>
      <c r="O477" s="58"/>
      <c r="P477" s="58"/>
      <c r="Q477" s="58"/>
      <c r="R477" s="58"/>
      <c r="S477" s="58"/>
      <c r="T477" s="58"/>
      <c r="U477" s="58"/>
      <c r="V477" s="58"/>
      <c r="W477" s="58">
        <v>1</v>
      </c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>
        <v>1</v>
      </c>
      <c r="AP477" s="58"/>
      <c r="AQ477" s="58"/>
      <c r="AR477" s="58"/>
      <c r="AS477" s="58">
        <v>1</v>
      </c>
      <c r="AT477" s="58"/>
      <c r="AU477" s="58"/>
      <c r="AV477" s="58"/>
      <c r="AW477" s="58"/>
      <c r="AX477" s="58"/>
      <c r="AY477" s="58"/>
      <c r="AZ477" s="58"/>
      <c r="BA477" s="58"/>
      <c r="BB477" s="58">
        <f>SUM(C477:BA477)</f>
        <v>5</v>
      </c>
      <c r="BC477" s="157">
        <f t="shared" si="79"/>
        <v>9.8039215686274517</v>
      </c>
    </row>
    <row r="478" spans="1:55">
      <c r="A478" s="71" t="s">
        <v>38</v>
      </c>
      <c r="B478" s="58">
        <v>5</v>
      </c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>
        <v>1</v>
      </c>
      <c r="AB478" s="58"/>
      <c r="AC478" s="58"/>
      <c r="AD478" s="58"/>
      <c r="AE478" s="58"/>
      <c r="AF478" s="58">
        <v>1</v>
      </c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>
        <f>SUM(C478:BA478)</f>
        <v>2</v>
      </c>
      <c r="BC478" s="157">
        <f t="shared" si="79"/>
        <v>3.9215686274509802</v>
      </c>
    </row>
    <row r="479" spans="1:55" ht="60" customHeight="1">
      <c r="A479" s="177" t="s">
        <v>231</v>
      </c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78"/>
      <c r="AT479" s="178"/>
      <c r="AU479" s="178"/>
      <c r="AV479" s="178"/>
      <c r="AW479" s="178"/>
      <c r="AX479" s="178"/>
      <c r="AY479" s="178"/>
      <c r="AZ479" s="178"/>
      <c r="BA479" s="178"/>
      <c r="BB479" s="178"/>
      <c r="BC479" s="179"/>
    </row>
    <row r="480" spans="1:55">
      <c r="A480" s="181" t="s">
        <v>70</v>
      </c>
      <c r="B480" s="182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93"/>
      <c r="O480" s="93"/>
      <c r="P480" s="57"/>
      <c r="Q480" s="108"/>
      <c r="R480" s="119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41"/>
      <c r="AJ480" s="141"/>
      <c r="AK480" s="141"/>
      <c r="AL480" s="141"/>
      <c r="AM480" s="141"/>
      <c r="AN480" s="141"/>
      <c r="AO480" s="141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53"/>
      <c r="BC480" s="54"/>
    </row>
    <row r="481" spans="1:55" s="75" customFormat="1">
      <c r="A481" s="173" t="s">
        <v>52</v>
      </c>
      <c r="B481" s="166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87"/>
      <c r="O481" s="87"/>
      <c r="P481" s="55"/>
      <c r="Q481" s="103"/>
      <c r="R481" s="113"/>
      <c r="S481" s="128"/>
      <c r="T481" s="128"/>
      <c r="U481" s="128"/>
      <c r="V481" s="128"/>
      <c r="W481" s="128"/>
      <c r="X481" s="128"/>
      <c r="Y481" s="128"/>
      <c r="Z481" s="128"/>
      <c r="AA481" s="128"/>
      <c r="AB481" s="128"/>
      <c r="AC481" s="128"/>
      <c r="AD481" s="128"/>
      <c r="AE481" s="128"/>
      <c r="AF481" s="128"/>
      <c r="AG481" s="128"/>
      <c r="AH481" s="128"/>
      <c r="AI481" s="135"/>
      <c r="AJ481" s="135"/>
      <c r="AK481" s="135"/>
      <c r="AL481" s="135"/>
      <c r="AM481" s="135"/>
      <c r="AN481" s="135"/>
      <c r="AO481" s="135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74">
        <f>SUM(BB482:BB485)</f>
        <v>51</v>
      </c>
      <c r="BC481" s="111">
        <f>SUM(BC482:BC485)</f>
        <v>100.00000000000001</v>
      </c>
    </row>
    <row r="482" spans="1:55">
      <c r="A482" s="71" t="s">
        <v>73</v>
      </c>
      <c r="B482" s="58">
        <v>1</v>
      </c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>
        <v>1</v>
      </c>
      <c r="X482" s="58"/>
      <c r="Y482" s="58">
        <v>1</v>
      </c>
      <c r="Z482" s="58">
        <v>1</v>
      </c>
      <c r="AA482" s="58"/>
      <c r="AB482" s="58"/>
      <c r="AC482" s="58"/>
      <c r="AD482" s="58">
        <v>1</v>
      </c>
      <c r="AE482" s="58">
        <v>1</v>
      </c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>
        <f>SUM(C482:BA482)</f>
        <v>5</v>
      </c>
      <c r="BC482" s="157">
        <f>BB482/BB$33*100</f>
        <v>9.8039215686274517</v>
      </c>
    </row>
    <row r="483" spans="1:55">
      <c r="A483" s="71" t="s">
        <v>74</v>
      </c>
      <c r="B483" s="58">
        <v>2</v>
      </c>
      <c r="C483" s="58"/>
      <c r="D483" s="58"/>
      <c r="E483" s="58">
        <v>1</v>
      </c>
      <c r="F483" s="58"/>
      <c r="G483" s="58"/>
      <c r="H483" s="58"/>
      <c r="I483" s="58"/>
      <c r="J483" s="58">
        <v>1</v>
      </c>
      <c r="K483" s="58">
        <v>1</v>
      </c>
      <c r="L483" s="58"/>
      <c r="M483" s="58"/>
      <c r="N483" s="58"/>
      <c r="O483" s="58"/>
      <c r="P483" s="58"/>
      <c r="Q483" s="58"/>
      <c r="R483" s="58">
        <v>1</v>
      </c>
      <c r="S483" s="58"/>
      <c r="T483" s="58">
        <v>1</v>
      </c>
      <c r="U483" s="58">
        <v>1</v>
      </c>
      <c r="V483" s="58"/>
      <c r="W483" s="58"/>
      <c r="X483" s="58">
        <v>1</v>
      </c>
      <c r="Y483" s="58"/>
      <c r="Z483" s="58"/>
      <c r="AA483" s="58">
        <v>1</v>
      </c>
      <c r="AB483" s="58"/>
      <c r="AC483" s="58">
        <v>1</v>
      </c>
      <c r="AD483" s="58"/>
      <c r="AE483" s="58"/>
      <c r="AF483" s="58">
        <v>1</v>
      </c>
      <c r="AG483" s="58"/>
      <c r="AH483" s="58"/>
      <c r="AI483" s="58">
        <v>1</v>
      </c>
      <c r="AJ483" s="58"/>
      <c r="AK483" s="58">
        <v>1</v>
      </c>
      <c r="AL483" s="58">
        <v>1</v>
      </c>
      <c r="AM483" s="58">
        <v>1</v>
      </c>
      <c r="AN483" s="58"/>
      <c r="AO483" s="58"/>
      <c r="AP483" s="58">
        <v>1</v>
      </c>
      <c r="AQ483" s="58"/>
      <c r="AR483" s="58">
        <v>1</v>
      </c>
      <c r="AS483" s="58"/>
      <c r="AT483" s="58"/>
      <c r="AU483" s="58">
        <v>1</v>
      </c>
      <c r="AV483" s="58">
        <v>1</v>
      </c>
      <c r="AW483" s="58"/>
      <c r="AX483" s="58"/>
      <c r="AY483" s="58"/>
      <c r="AZ483" s="58"/>
      <c r="BA483" s="58"/>
      <c r="BB483" s="58">
        <f>SUM(C483:BA483)</f>
        <v>18</v>
      </c>
      <c r="BC483" s="157">
        <f t="shared" ref="BC483:BC485" si="80">BB483/BB$33*100</f>
        <v>35.294117647058826</v>
      </c>
    </row>
    <row r="484" spans="1:55">
      <c r="A484" s="71" t="s">
        <v>46</v>
      </c>
      <c r="B484" s="58">
        <v>3</v>
      </c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>
        <v>1</v>
      </c>
      <c r="N484" s="58"/>
      <c r="O484" s="58">
        <v>1</v>
      </c>
      <c r="P484" s="58">
        <v>1</v>
      </c>
      <c r="Q484" s="58">
        <v>1</v>
      </c>
      <c r="R484" s="58"/>
      <c r="S484" s="58"/>
      <c r="T484" s="58"/>
      <c r="U484" s="58"/>
      <c r="V484" s="58">
        <v>1</v>
      </c>
      <c r="W484" s="58"/>
      <c r="X484" s="58"/>
      <c r="Y484" s="58"/>
      <c r="Z484" s="58"/>
      <c r="AA484" s="58"/>
      <c r="AB484" s="58">
        <v>1</v>
      </c>
      <c r="AC484" s="58"/>
      <c r="AD484" s="58"/>
      <c r="AE484" s="58"/>
      <c r="AF484" s="58"/>
      <c r="AG484" s="58">
        <v>1</v>
      </c>
      <c r="AH484" s="58">
        <v>1</v>
      </c>
      <c r="AI484" s="58"/>
      <c r="AJ484" s="58">
        <v>1</v>
      </c>
      <c r="AK484" s="58"/>
      <c r="AL484" s="58"/>
      <c r="AM484" s="58"/>
      <c r="AN484" s="58">
        <v>1</v>
      </c>
      <c r="AO484" s="58">
        <v>1</v>
      </c>
      <c r="AP484" s="58"/>
      <c r="AQ484" s="58"/>
      <c r="AR484" s="58"/>
      <c r="AS484" s="58">
        <v>1</v>
      </c>
      <c r="AT484" s="58">
        <v>1</v>
      </c>
      <c r="AU484" s="58"/>
      <c r="AV484" s="58"/>
      <c r="AW484" s="58">
        <v>1</v>
      </c>
      <c r="AX484" s="58">
        <v>1</v>
      </c>
      <c r="AY484" s="58">
        <v>1</v>
      </c>
      <c r="AZ484" s="58">
        <v>1</v>
      </c>
      <c r="BA484" s="58">
        <v>1</v>
      </c>
      <c r="BB484" s="58">
        <f>SUM(C484:BA484)</f>
        <v>18</v>
      </c>
      <c r="BC484" s="157">
        <f t="shared" si="80"/>
        <v>35.294117647058826</v>
      </c>
    </row>
    <row r="485" spans="1:55">
      <c r="A485" s="71" t="s">
        <v>38</v>
      </c>
      <c r="B485" s="58">
        <v>4</v>
      </c>
      <c r="C485" s="58">
        <v>1</v>
      </c>
      <c r="D485" s="58">
        <v>1</v>
      </c>
      <c r="E485" s="58"/>
      <c r="F485" s="58">
        <v>1</v>
      </c>
      <c r="G485" s="58">
        <v>1</v>
      </c>
      <c r="H485" s="58">
        <v>1</v>
      </c>
      <c r="I485" s="58">
        <v>1</v>
      </c>
      <c r="J485" s="58"/>
      <c r="K485" s="58"/>
      <c r="L485" s="58">
        <v>1</v>
      </c>
      <c r="M485" s="58"/>
      <c r="N485" s="58">
        <v>1</v>
      </c>
      <c r="O485" s="58"/>
      <c r="P485" s="58"/>
      <c r="Q485" s="58"/>
      <c r="R485" s="58"/>
      <c r="S485" s="58">
        <v>1</v>
      </c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>
        <v>1</v>
      </c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>
        <f>SUM(C485:BA485)</f>
        <v>10</v>
      </c>
      <c r="BC485" s="157">
        <f t="shared" si="80"/>
        <v>19.607843137254903</v>
      </c>
    </row>
    <row r="486" spans="1:55" s="75" customFormat="1">
      <c r="A486" s="173" t="s">
        <v>51</v>
      </c>
      <c r="B486" s="166"/>
      <c r="C486" s="55"/>
      <c r="D486" s="55"/>
      <c r="E486" s="55"/>
      <c r="F486" s="55"/>
      <c r="G486" s="55"/>
      <c r="H486" s="61"/>
      <c r="I486" s="61"/>
      <c r="J486" s="55"/>
      <c r="K486" s="55"/>
      <c r="L486" s="55"/>
      <c r="M486" s="55"/>
      <c r="N486" s="87"/>
      <c r="O486" s="87"/>
      <c r="P486" s="55"/>
      <c r="Q486" s="103"/>
      <c r="R486" s="113"/>
      <c r="S486" s="128"/>
      <c r="T486" s="128"/>
      <c r="U486" s="128"/>
      <c r="V486" s="128"/>
      <c r="W486" s="128"/>
      <c r="X486" s="128"/>
      <c r="Y486" s="128"/>
      <c r="Z486" s="128"/>
      <c r="AA486" s="128"/>
      <c r="AB486" s="128"/>
      <c r="AC486" s="128"/>
      <c r="AD486" s="128"/>
      <c r="AE486" s="128"/>
      <c r="AF486" s="128"/>
      <c r="AG486" s="128"/>
      <c r="AH486" s="128"/>
      <c r="AI486" s="135"/>
      <c r="AJ486" s="135"/>
      <c r="AK486" s="135"/>
      <c r="AL486" s="135"/>
      <c r="AM486" s="135"/>
      <c r="AN486" s="135"/>
      <c r="AO486" s="135"/>
      <c r="AP486" s="150"/>
      <c r="AQ486" s="150"/>
      <c r="AR486" s="150"/>
      <c r="AS486" s="150"/>
      <c r="AT486" s="150"/>
      <c r="AU486" s="150"/>
      <c r="AV486" s="150"/>
      <c r="AW486" s="150"/>
      <c r="AX486" s="150"/>
      <c r="AY486" s="150"/>
      <c r="AZ486" s="150"/>
      <c r="BA486" s="150"/>
      <c r="BB486" s="74">
        <f>SUM(BB487:BB490)</f>
        <v>51</v>
      </c>
      <c r="BC486" s="111">
        <f>SUM(BC487:BC490)</f>
        <v>100</v>
      </c>
    </row>
    <row r="487" spans="1:55">
      <c r="A487" s="71" t="s">
        <v>73</v>
      </c>
      <c r="B487" s="58">
        <v>1</v>
      </c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>
        <v>1</v>
      </c>
      <c r="Z487" s="58">
        <v>1</v>
      </c>
      <c r="AA487" s="58"/>
      <c r="AB487" s="58"/>
      <c r="AC487" s="58"/>
      <c r="AD487" s="58">
        <v>1</v>
      </c>
      <c r="AE487" s="58"/>
      <c r="AF487" s="58">
        <v>1</v>
      </c>
      <c r="AG487" s="58">
        <v>1</v>
      </c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>
        <v>1</v>
      </c>
      <c r="AS487" s="58"/>
      <c r="AT487" s="58"/>
      <c r="AU487" s="58"/>
      <c r="AV487" s="58">
        <v>1</v>
      </c>
      <c r="AW487" s="58"/>
      <c r="AX487" s="58">
        <v>1</v>
      </c>
      <c r="AY487" s="58"/>
      <c r="AZ487" s="58"/>
      <c r="BA487" s="58"/>
      <c r="BB487" s="58">
        <f>SUM(C487:BA487)</f>
        <v>8</v>
      </c>
      <c r="BC487" s="157">
        <f>BB487/BB$33*100</f>
        <v>15.686274509803921</v>
      </c>
    </row>
    <row r="488" spans="1:55">
      <c r="A488" s="71" t="s">
        <v>74</v>
      </c>
      <c r="B488" s="58">
        <v>2</v>
      </c>
      <c r="C488" s="58"/>
      <c r="D488" s="58"/>
      <c r="E488" s="58"/>
      <c r="F488" s="58"/>
      <c r="G488" s="58"/>
      <c r="H488" s="58"/>
      <c r="I488" s="58"/>
      <c r="J488" s="58">
        <v>1</v>
      </c>
      <c r="K488" s="58"/>
      <c r="L488" s="58"/>
      <c r="M488" s="58"/>
      <c r="N488" s="58"/>
      <c r="O488" s="58"/>
      <c r="P488" s="58"/>
      <c r="Q488" s="58"/>
      <c r="R488" s="58">
        <v>1</v>
      </c>
      <c r="S488" s="58"/>
      <c r="T488" s="58"/>
      <c r="U488" s="58"/>
      <c r="V488" s="58"/>
      <c r="W488" s="58"/>
      <c r="X488" s="58"/>
      <c r="Y488" s="58"/>
      <c r="Z488" s="58"/>
      <c r="AA488" s="58">
        <v>1</v>
      </c>
      <c r="AB488" s="58"/>
      <c r="AC488" s="58">
        <v>1</v>
      </c>
      <c r="AD488" s="58"/>
      <c r="AE488" s="58">
        <v>1</v>
      </c>
      <c r="AF488" s="58"/>
      <c r="AG488" s="58"/>
      <c r="AH488" s="58"/>
      <c r="AI488" s="58">
        <v>1</v>
      </c>
      <c r="AJ488" s="58"/>
      <c r="AK488" s="58">
        <v>1</v>
      </c>
      <c r="AL488" s="58">
        <v>1</v>
      </c>
      <c r="AM488" s="58"/>
      <c r="AN488" s="58"/>
      <c r="AO488" s="58"/>
      <c r="AP488" s="58">
        <v>1</v>
      </c>
      <c r="AQ488" s="58"/>
      <c r="AR488" s="58"/>
      <c r="AS488" s="58"/>
      <c r="AT488" s="58"/>
      <c r="AU488" s="58">
        <v>1</v>
      </c>
      <c r="AV488" s="58"/>
      <c r="AW488" s="58"/>
      <c r="AX488" s="58"/>
      <c r="AY488" s="58"/>
      <c r="AZ488" s="58"/>
      <c r="BA488" s="58"/>
      <c r="BB488" s="58">
        <f>SUM(C488:BA488)</f>
        <v>10</v>
      </c>
      <c r="BC488" s="157">
        <f t="shared" ref="BC488:BC490" si="81">BB488/BB$33*100</f>
        <v>19.607843137254903</v>
      </c>
    </row>
    <row r="489" spans="1:55">
      <c r="A489" s="71" t="s">
        <v>46</v>
      </c>
      <c r="B489" s="58">
        <v>3</v>
      </c>
      <c r="C489" s="58">
        <v>1</v>
      </c>
      <c r="D489" s="58"/>
      <c r="E489" s="58">
        <v>1</v>
      </c>
      <c r="F489" s="58"/>
      <c r="G489" s="58"/>
      <c r="H489" s="58"/>
      <c r="I489" s="58"/>
      <c r="J489" s="58"/>
      <c r="K489" s="58"/>
      <c r="L489" s="58"/>
      <c r="M489" s="58">
        <v>1</v>
      </c>
      <c r="N489" s="58"/>
      <c r="O489" s="58">
        <v>1</v>
      </c>
      <c r="P489" s="58">
        <v>1</v>
      </c>
      <c r="Q489" s="58">
        <v>1</v>
      </c>
      <c r="R489" s="58"/>
      <c r="S489" s="58"/>
      <c r="T489" s="58">
        <v>1</v>
      </c>
      <c r="U489" s="58">
        <v>1</v>
      </c>
      <c r="V489" s="58">
        <v>1</v>
      </c>
      <c r="W489" s="58">
        <v>1</v>
      </c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>
        <v>1</v>
      </c>
      <c r="AI489" s="58"/>
      <c r="AJ489" s="58">
        <v>1</v>
      </c>
      <c r="AK489" s="58"/>
      <c r="AL489" s="58"/>
      <c r="AM489" s="58"/>
      <c r="AN489" s="58">
        <v>1</v>
      </c>
      <c r="AO489" s="58">
        <v>1</v>
      </c>
      <c r="AP489" s="58"/>
      <c r="AQ489" s="58">
        <v>1</v>
      </c>
      <c r="AR489" s="58"/>
      <c r="AS489" s="58">
        <v>1</v>
      </c>
      <c r="AT489" s="58">
        <v>1</v>
      </c>
      <c r="AU489" s="58"/>
      <c r="AV489" s="58"/>
      <c r="AW489" s="58">
        <v>1</v>
      </c>
      <c r="AX489" s="58"/>
      <c r="AY489" s="58"/>
      <c r="AZ489" s="58">
        <v>1</v>
      </c>
      <c r="BA489" s="58">
        <v>1</v>
      </c>
      <c r="BB489" s="58">
        <f>SUM(C489:BA489)</f>
        <v>20</v>
      </c>
      <c r="BC489" s="157">
        <f t="shared" si="81"/>
        <v>39.215686274509807</v>
      </c>
    </row>
    <row r="490" spans="1:55">
      <c r="A490" s="71" t="s">
        <v>38</v>
      </c>
      <c r="B490" s="58">
        <v>4</v>
      </c>
      <c r="C490" s="58"/>
      <c r="D490" s="58">
        <v>1</v>
      </c>
      <c r="E490" s="58"/>
      <c r="F490" s="58">
        <v>1</v>
      </c>
      <c r="G490" s="58">
        <v>1</v>
      </c>
      <c r="H490" s="58">
        <v>1</v>
      </c>
      <c r="I490" s="58">
        <v>1</v>
      </c>
      <c r="J490" s="58"/>
      <c r="K490" s="58">
        <v>1</v>
      </c>
      <c r="L490" s="58">
        <v>1</v>
      </c>
      <c r="M490" s="58"/>
      <c r="N490" s="58">
        <v>1</v>
      </c>
      <c r="O490" s="58"/>
      <c r="P490" s="58"/>
      <c r="Q490" s="58"/>
      <c r="R490" s="58"/>
      <c r="S490" s="58">
        <v>1</v>
      </c>
      <c r="T490" s="58"/>
      <c r="U490" s="58"/>
      <c r="V490" s="58"/>
      <c r="W490" s="58"/>
      <c r="X490" s="58">
        <v>1</v>
      </c>
      <c r="Y490" s="58"/>
      <c r="Z490" s="58"/>
      <c r="AA490" s="58"/>
      <c r="AB490" s="58">
        <v>1</v>
      </c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>
        <v>1</v>
      </c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>
        <v>1</v>
      </c>
      <c r="AZ490" s="58"/>
      <c r="BA490" s="58"/>
      <c r="BB490" s="58">
        <f>SUM(C490:BA490)</f>
        <v>13</v>
      </c>
      <c r="BC490" s="157">
        <f t="shared" si="81"/>
        <v>25.490196078431371</v>
      </c>
    </row>
    <row r="491" spans="1:55" s="75" customFormat="1">
      <c r="A491" s="164" t="s">
        <v>222</v>
      </c>
      <c r="B491" s="165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90"/>
      <c r="O491" s="90"/>
      <c r="P491" s="77"/>
      <c r="Q491" s="102"/>
      <c r="R491" s="116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  <c r="AD491" s="127"/>
      <c r="AE491" s="127"/>
      <c r="AF491" s="127"/>
      <c r="AG491" s="127"/>
      <c r="AH491" s="127"/>
      <c r="AI491" s="138"/>
      <c r="AJ491" s="138"/>
      <c r="AK491" s="138"/>
      <c r="AL491" s="138"/>
      <c r="AM491" s="138"/>
      <c r="AN491" s="138"/>
      <c r="AO491" s="138"/>
      <c r="AP491" s="149"/>
      <c r="AQ491" s="149"/>
      <c r="AR491" s="149"/>
      <c r="AS491" s="149"/>
      <c r="AT491" s="149"/>
      <c r="AU491" s="149"/>
      <c r="AV491" s="149"/>
      <c r="AW491" s="149"/>
      <c r="AX491" s="149"/>
      <c r="AY491" s="149"/>
      <c r="AZ491" s="149"/>
      <c r="BA491" s="149"/>
      <c r="BB491" s="74">
        <f>SUM(BB492:BB495)</f>
        <v>51</v>
      </c>
      <c r="BC491" s="111">
        <f>SUM(BC492:BC495)</f>
        <v>100</v>
      </c>
    </row>
    <row r="492" spans="1:55">
      <c r="A492" s="71" t="s">
        <v>73</v>
      </c>
      <c r="B492" s="58">
        <v>1</v>
      </c>
      <c r="C492" s="58"/>
      <c r="D492" s="58"/>
      <c r="E492" s="58">
        <v>1</v>
      </c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>
        <v>1</v>
      </c>
      <c r="V492" s="58"/>
      <c r="W492" s="58">
        <v>1</v>
      </c>
      <c r="X492" s="58"/>
      <c r="Y492" s="58">
        <v>1</v>
      </c>
      <c r="Z492" s="58">
        <v>1</v>
      </c>
      <c r="AA492" s="58">
        <v>1</v>
      </c>
      <c r="AB492" s="58"/>
      <c r="AC492" s="58"/>
      <c r="AD492" s="58">
        <v>1</v>
      </c>
      <c r="AE492" s="58"/>
      <c r="AF492" s="58">
        <v>1</v>
      </c>
      <c r="AG492" s="58"/>
      <c r="AH492" s="58"/>
      <c r="AI492" s="58"/>
      <c r="AJ492" s="58"/>
      <c r="AK492" s="58">
        <v>1</v>
      </c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>
        <v>1</v>
      </c>
      <c r="AY492" s="58"/>
      <c r="AZ492" s="58"/>
      <c r="BA492" s="58"/>
      <c r="BB492" s="58">
        <f>SUM(C492:BA492)</f>
        <v>10</v>
      </c>
      <c r="BC492" s="157">
        <f>BB492/BB$33*100</f>
        <v>19.607843137254903</v>
      </c>
    </row>
    <row r="493" spans="1:55">
      <c r="A493" s="71" t="s">
        <v>74</v>
      </c>
      <c r="B493" s="58">
        <v>2</v>
      </c>
      <c r="C493" s="58"/>
      <c r="D493" s="58">
        <v>1</v>
      </c>
      <c r="E493" s="58"/>
      <c r="F493" s="58"/>
      <c r="G493" s="58"/>
      <c r="H493" s="58"/>
      <c r="I493" s="58"/>
      <c r="J493" s="58">
        <v>1</v>
      </c>
      <c r="K493" s="58"/>
      <c r="L493" s="58"/>
      <c r="M493" s="58"/>
      <c r="N493" s="58"/>
      <c r="O493" s="58"/>
      <c r="P493" s="58">
        <v>1</v>
      </c>
      <c r="Q493" s="58"/>
      <c r="R493" s="58">
        <v>1</v>
      </c>
      <c r="S493" s="58"/>
      <c r="T493" s="58">
        <v>1</v>
      </c>
      <c r="U493" s="58"/>
      <c r="V493" s="58"/>
      <c r="W493" s="58"/>
      <c r="X493" s="58"/>
      <c r="Y493" s="58"/>
      <c r="Z493" s="58"/>
      <c r="AA493" s="58"/>
      <c r="AB493" s="58"/>
      <c r="AC493" s="58">
        <v>1</v>
      </c>
      <c r="AD493" s="58"/>
      <c r="AE493" s="58">
        <v>1</v>
      </c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>
        <v>1</v>
      </c>
      <c r="AV493" s="58"/>
      <c r="AW493" s="58"/>
      <c r="AX493" s="58"/>
      <c r="AY493" s="58"/>
      <c r="AZ493" s="58"/>
      <c r="BA493" s="58"/>
      <c r="BB493" s="58">
        <f>SUM(C493:BA493)</f>
        <v>8</v>
      </c>
      <c r="BC493" s="157">
        <f t="shared" ref="BC493:BC495" si="82">BB493/BB$33*100</f>
        <v>15.686274509803921</v>
      </c>
    </row>
    <row r="494" spans="1:55">
      <c r="A494" s="71" t="s">
        <v>46</v>
      </c>
      <c r="B494" s="58">
        <v>3</v>
      </c>
      <c r="C494" s="58">
        <v>1</v>
      </c>
      <c r="D494" s="58"/>
      <c r="E494" s="58"/>
      <c r="F494" s="58">
        <v>1</v>
      </c>
      <c r="G494" s="58"/>
      <c r="H494" s="58"/>
      <c r="I494" s="58"/>
      <c r="J494" s="58"/>
      <c r="K494" s="58"/>
      <c r="L494" s="58"/>
      <c r="M494" s="58">
        <v>1</v>
      </c>
      <c r="N494" s="58">
        <v>1</v>
      </c>
      <c r="O494" s="58">
        <v>1</v>
      </c>
      <c r="P494" s="58"/>
      <c r="Q494" s="58">
        <v>1</v>
      </c>
      <c r="R494" s="58"/>
      <c r="S494" s="58">
        <v>1</v>
      </c>
      <c r="T494" s="58"/>
      <c r="U494" s="58"/>
      <c r="V494" s="58">
        <v>1</v>
      </c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>
        <v>1</v>
      </c>
      <c r="AI494" s="58"/>
      <c r="AJ494" s="58">
        <v>1</v>
      </c>
      <c r="AK494" s="58"/>
      <c r="AL494" s="58"/>
      <c r="AM494" s="58"/>
      <c r="AN494" s="58">
        <v>1</v>
      </c>
      <c r="AO494" s="58">
        <v>1</v>
      </c>
      <c r="AP494" s="58">
        <v>1</v>
      </c>
      <c r="AQ494" s="58">
        <v>1</v>
      </c>
      <c r="AR494" s="58">
        <v>1</v>
      </c>
      <c r="AS494" s="58">
        <v>1</v>
      </c>
      <c r="AT494" s="58">
        <v>1</v>
      </c>
      <c r="AU494" s="58"/>
      <c r="AV494" s="58"/>
      <c r="AW494" s="58">
        <v>1</v>
      </c>
      <c r="AX494" s="58"/>
      <c r="AY494" s="58">
        <v>1</v>
      </c>
      <c r="AZ494" s="58">
        <v>1</v>
      </c>
      <c r="BA494" s="58">
        <v>1</v>
      </c>
      <c r="BB494" s="58">
        <f>SUM(C494:BA494)</f>
        <v>21</v>
      </c>
      <c r="BC494" s="157">
        <f t="shared" si="82"/>
        <v>41.17647058823529</v>
      </c>
    </row>
    <row r="495" spans="1:55">
      <c r="A495" s="71" t="s">
        <v>38</v>
      </c>
      <c r="B495" s="58">
        <v>4</v>
      </c>
      <c r="C495" s="58"/>
      <c r="D495" s="58"/>
      <c r="E495" s="58"/>
      <c r="F495" s="58"/>
      <c r="G495" s="58">
        <v>1</v>
      </c>
      <c r="H495" s="58">
        <v>1</v>
      </c>
      <c r="I495" s="58">
        <v>1</v>
      </c>
      <c r="J495" s="58"/>
      <c r="K495" s="58">
        <v>1</v>
      </c>
      <c r="L495" s="58">
        <v>1</v>
      </c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>
        <v>1</v>
      </c>
      <c r="Y495" s="58"/>
      <c r="Z495" s="58"/>
      <c r="AA495" s="58"/>
      <c r="AB495" s="58">
        <v>1</v>
      </c>
      <c r="AC495" s="58"/>
      <c r="AD495" s="58"/>
      <c r="AE495" s="58"/>
      <c r="AF495" s="58"/>
      <c r="AG495" s="58">
        <v>1</v>
      </c>
      <c r="AH495" s="58"/>
      <c r="AI495" s="58">
        <v>1</v>
      </c>
      <c r="AJ495" s="58"/>
      <c r="AK495" s="58"/>
      <c r="AL495" s="58">
        <v>1</v>
      </c>
      <c r="AM495" s="58">
        <v>1</v>
      </c>
      <c r="AN495" s="58"/>
      <c r="AO495" s="58"/>
      <c r="AP495" s="58"/>
      <c r="AQ495" s="58"/>
      <c r="AR495" s="58"/>
      <c r="AS495" s="58"/>
      <c r="AT495" s="58"/>
      <c r="AU495" s="58"/>
      <c r="AV495" s="58">
        <v>1</v>
      </c>
      <c r="AW495" s="58"/>
      <c r="AX495" s="58"/>
      <c r="AY495" s="58"/>
      <c r="AZ495" s="58"/>
      <c r="BA495" s="58"/>
      <c r="BB495" s="58">
        <f>SUM(C495:BA495)</f>
        <v>12</v>
      </c>
      <c r="BC495" s="157">
        <f t="shared" si="82"/>
        <v>23.52941176470588</v>
      </c>
    </row>
    <row r="496" spans="1:55" s="75" customFormat="1">
      <c r="A496" s="166" t="s">
        <v>55</v>
      </c>
      <c r="B496" s="167"/>
      <c r="C496" s="56"/>
      <c r="D496" s="56"/>
      <c r="E496" s="56"/>
      <c r="F496" s="56"/>
      <c r="G496" s="56"/>
      <c r="H496" s="62"/>
      <c r="I496" s="62"/>
      <c r="J496" s="56"/>
      <c r="K496" s="56"/>
      <c r="L496" s="56"/>
      <c r="M496" s="56"/>
      <c r="N496" s="94"/>
      <c r="O496" s="94"/>
      <c r="P496" s="56"/>
      <c r="Q496" s="104"/>
      <c r="R496" s="120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42"/>
      <c r="AJ496" s="142"/>
      <c r="AK496" s="142"/>
      <c r="AL496" s="142"/>
      <c r="AM496" s="142"/>
      <c r="AN496" s="142"/>
      <c r="AO496" s="142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74">
        <f>SUM(BB497:BB500)</f>
        <v>51</v>
      </c>
      <c r="BC496" s="111">
        <f>SUM(BC497:BC500)</f>
        <v>99.999999999999986</v>
      </c>
    </row>
    <row r="497" spans="1:55">
      <c r="A497" s="71" t="s">
        <v>73</v>
      </c>
      <c r="B497" s="58">
        <v>1</v>
      </c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>
        <v>1</v>
      </c>
      <c r="AA497" s="58"/>
      <c r="AB497" s="58"/>
      <c r="AC497" s="58"/>
      <c r="AD497" s="58"/>
      <c r="AE497" s="58"/>
      <c r="AF497" s="58">
        <v>1</v>
      </c>
      <c r="AG497" s="58"/>
      <c r="AH497" s="58"/>
      <c r="AI497" s="58"/>
      <c r="AJ497" s="58"/>
      <c r="AK497" s="58"/>
      <c r="AL497" s="58"/>
      <c r="AM497" s="58">
        <v>1</v>
      </c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>
        <v>1</v>
      </c>
      <c r="AY497" s="58"/>
      <c r="AZ497" s="58"/>
      <c r="BA497" s="58"/>
      <c r="BB497" s="58">
        <f>SUM(C497:BA497)</f>
        <v>4</v>
      </c>
      <c r="BC497" s="157">
        <f>BB497/BB$33*100</f>
        <v>7.8431372549019605</v>
      </c>
    </row>
    <row r="498" spans="1:55">
      <c r="A498" s="71" t="s">
        <v>74</v>
      </c>
      <c r="B498" s="58">
        <v>2</v>
      </c>
      <c r="C498" s="58"/>
      <c r="D498" s="58"/>
      <c r="E498" s="58"/>
      <c r="F498" s="58">
        <v>1</v>
      </c>
      <c r="G498" s="58"/>
      <c r="H498" s="58"/>
      <c r="I498" s="58"/>
      <c r="J498" s="58">
        <v>1</v>
      </c>
      <c r="K498" s="58"/>
      <c r="L498" s="58">
        <v>1</v>
      </c>
      <c r="M498" s="58"/>
      <c r="N498" s="58"/>
      <c r="O498" s="58"/>
      <c r="P498" s="58">
        <v>1</v>
      </c>
      <c r="Q498" s="58"/>
      <c r="R498" s="58">
        <v>1</v>
      </c>
      <c r="S498" s="58"/>
      <c r="T498" s="58"/>
      <c r="U498" s="58">
        <v>1</v>
      </c>
      <c r="V498" s="58"/>
      <c r="W498" s="58"/>
      <c r="X498" s="58">
        <v>1</v>
      </c>
      <c r="Y498" s="58"/>
      <c r="Z498" s="58"/>
      <c r="AA498" s="58"/>
      <c r="AB498" s="58"/>
      <c r="AC498" s="58">
        <v>1</v>
      </c>
      <c r="AD498" s="58">
        <v>1</v>
      </c>
      <c r="AE498" s="58">
        <v>1</v>
      </c>
      <c r="AF498" s="58"/>
      <c r="AG498" s="58">
        <v>1</v>
      </c>
      <c r="AH498" s="58"/>
      <c r="AI498" s="58">
        <v>1</v>
      </c>
      <c r="AJ498" s="58">
        <v>1</v>
      </c>
      <c r="AK498" s="58">
        <v>1</v>
      </c>
      <c r="AL498" s="58"/>
      <c r="AM498" s="58"/>
      <c r="AN498" s="58"/>
      <c r="AO498" s="58"/>
      <c r="AP498" s="58">
        <v>1</v>
      </c>
      <c r="AQ498" s="58"/>
      <c r="AR498" s="58"/>
      <c r="AS498" s="58"/>
      <c r="AT498" s="58"/>
      <c r="AU498" s="58"/>
      <c r="AV498" s="58">
        <v>1</v>
      </c>
      <c r="AW498" s="58"/>
      <c r="AX498" s="58"/>
      <c r="AY498" s="58"/>
      <c r="AZ498" s="58"/>
      <c r="BA498" s="58">
        <v>1</v>
      </c>
      <c r="BB498" s="58">
        <f>SUM(C498:BA498)</f>
        <v>17</v>
      </c>
      <c r="BC498" s="157">
        <f t="shared" ref="BC498:BC500" si="83">BB498/BB$33*100</f>
        <v>33.333333333333329</v>
      </c>
    </row>
    <row r="499" spans="1:55">
      <c r="A499" s="71" t="s">
        <v>46</v>
      </c>
      <c r="B499" s="58">
        <v>3</v>
      </c>
      <c r="C499" s="58">
        <v>1</v>
      </c>
      <c r="D499" s="58"/>
      <c r="E499" s="58">
        <v>1</v>
      </c>
      <c r="F499" s="58"/>
      <c r="G499" s="58"/>
      <c r="H499" s="58"/>
      <c r="I499" s="58"/>
      <c r="J499" s="58"/>
      <c r="K499" s="58"/>
      <c r="L499" s="58"/>
      <c r="M499" s="58">
        <v>1</v>
      </c>
      <c r="N499" s="58">
        <v>1</v>
      </c>
      <c r="O499" s="58">
        <v>1</v>
      </c>
      <c r="P499" s="58"/>
      <c r="Q499" s="58">
        <v>1</v>
      </c>
      <c r="R499" s="58"/>
      <c r="S499" s="58">
        <v>1</v>
      </c>
      <c r="T499" s="58">
        <v>1</v>
      </c>
      <c r="U499" s="58"/>
      <c r="V499" s="58">
        <v>1</v>
      </c>
      <c r="W499" s="58">
        <v>1</v>
      </c>
      <c r="X499" s="58"/>
      <c r="Y499" s="58">
        <v>1</v>
      </c>
      <c r="Z499" s="58"/>
      <c r="AA499" s="58">
        <v>1</v>
      </c>
      <c r="AB499" s="58">
        <v>1</v>
      </c>
      <c r="AC499" s="58"/>
      <c r="AD499" s="58"/>
      <c r="AE499" s="58"/>
      <c r="AF499" s="58"/>
      <c r="AG499" s="58"/>
      <c r="AH499" s="58">
        <v>1</v>
      </c>
      <c r="AI499" s="58"/>
      <c r="AJ499" s="58"/>
      <c r="AK499" s="58"/>
      <c r="AL499" s="58"/>
      <c r="AM499" s="58"/>
      <c r="AN499" s="58">
        <v>1</v>
      </c>
      <c r="AO499" s="58">
        <v>1</v>
      </c>
      <c r="AP499" s="58"/>
      <c r="AQ499" s="58">
        <v>1</v>
      </c>
      <c r="AR499" s="58">
        <v>1</v>
      </c>
      <c r="AS499" s="58">
        <v>1</v>
      </c>
      <c r="AT499" s="58">
        <v>1</v>
      </c>
      <c r="AU499" s="58">
        <v>1</v>
      </c>
      <c r="AV499" s="58"/>
      <c r="AW499" s="58">
        <v>1</v>
      </c>
      <c r="AX499" s="58"/>
      <c r="AY499" s="58">
        <v>1</v>
      </c>
      <c r="AZ499" s="58">
        <v>1</v>
      </c>
      <c r="BA499" s="58"/>
      <c r="BB499" s="58">
        <f>SUM(C499:BA499)</f>
        <v>24</v>
      </c>
      <c r="BC499" s="157">
        <f t="shared" si="83"/>
        <v>47.058823529411761</v>
      </c>
    </row>
    <row r="500" spans="1:55">
      <c r="A500" s="71" t="s">
        <v>38</v>
      </c>
      <c r="B500" s="58">
        <v>4</v>
      </c>
      <c r="C500" s="58"/>
      <c r="D500" s="58">
        <v>1</v>
      </c>
      <c r="E500" s="58"/>
      <c r="F500" s="58"/>
      <c r="G500" s="58">
        <v>1</v>
      </c>
      <c r="H500" s="58">
        <v>1</v>
      </c>
      <c r="I500" s="58">
        <v>1</v>
      </c>
      <c r="J500" s="58"/>
      <c r="K500" s="58">
        <v>1</v>
      </c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>
        <v>1</v>
      </c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>
        <f>SUM(C500:BA500)</f>
        <v>6</v>
      </c>
      <c r="BC500" s="157">
        <f t="shared" si="83"/>
        <v>11.76470588235294</v>
      </c>
    </row>
    <row r="501" spans="1:55" s="75" customFormat="1" ht="25.5" customHeight="1">
      <c r="A501" s="180" t="s">
        <v>264</v>
      </c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70"/>
      <c r="Q501" s="106"/>
      <c r="R501" s="118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40"/>
      <c r="AJ501" s="140"/>
      <c r="AK501" s="140"/>
      <c r="AL501" s="140"/>
      <c r="AM501" s="140"/>
      <c r="AN501" s="140"/>
      <c r="AO501" s="140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74">
        <f>SUM(BB502:BB505)</f>
        <v>51</v>
      </c>
      <c r="BC501" s="111">
        <f>SUM(BC502:BC505)</f>
        <v>100</v>
      </c>
    </row>
    <row r="502" spans="1:55">
      <c r="A502" s="71" t="s">
        <v>73</v>
      </c>
      <c r="B502" s="58">
        <v>1</v>
      </c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>
        <v>1</v>
      </c>
      <c r="AA502" s="58"/>
      <c r="AB502" s="58"/>
      <c r="AC502" s="58"/>
      <c r="AD502" s="58">
        <v>1</v>
      </c>
      <c r="AE502" s="58"/>
      <c r="AF502" s="58">
        <v>1</v>
      </c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>
        <v>1</v>
      </c>
      <c r="AY502" s="58"/>
      <c r="AZ502" s="58"/>
      <c r="BA502" s="58"/>
      <c r="BB502" s="58">
        <f>SUM(C502:BA502)</f>
        <v>4</v>
      </c>
      <c r="BC502" s="157">
        <f>BB502/BB$33*100</f>
        <v>7.8431372549019605</v>
      </c>
    </row>
    <row r="503" spans="1:55">
      <c r="A503" s="71" t="s">
        <v>74</v>
      </c>
      <c r="B503" s="58">
        <v>2</v>
      </c>
      <c r="C503" s="58"/>
      <c r="D503" s="58"/>
      <c r="E503" s="58"/>
      <c r="F503" s="58">
        <v>1</v>
      </c>
      <c r="G503" s="58"/>
      <c r="H503" s="58"/>
      <c r="I503" s="58"/>
      <c r="J503" s="58">
        <v>1</v>
      </c>
      <c r="K503" s="58"/>
      <c r="L503" s="58"/>
      <c r="M503" s="58"/>
      <c r="N503" s="58"/>
      <c r="O503" s="58"/>
      <c r="P503" s="58">
        <v>1</v>
      </c>
      <c r="Q503" s="58"/>
      <c r="R503" s="58">
        <v>1</v>
      </c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>
        <v>1</v>
      </c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>
        <f>SUM(C503:BA503)</f>
        <v>5</v>
      </c>
      <c r="BC503" s="157">
        <f t="shared" ref="BC503:BC505" si="84">BB503/BB$33*100</f>
        <v>9.8039215686274517</v>
      </c>
    </row>
    <row r="504" spans="1:55">
      <c r="A504" s="71" t="s">
        <v>46</v>
      </c>
      <c r="B504" s="58">
        <v>3</v>
      </c>
      <c r="C504" s="58">
        <v>1</v>
      </c>
      <c r="D504" s="58"/>
      <c r="E504" s="58"/>
      <c r="F504" s="58"/>
      <c r="G504" s="58"/>
      <c r="H504" s="58"/>
      <c r="I504" s="58"/>
      <c r="J504" s="58"/>
      <c r="K504" s="58"/>
      <c r="L504" s="58"/>
      <c r="M504" s="58">
        <v>1</v>
      </c>
      <c r="N504" s="58"/>
      <c r="O504" s="58">
        <v>1</v>
      </c>
      <c r="P504" s="58"/>
      <c r="Q504" s="58">
        <v>1</v>
      </c>
      <c r="R504" s="58"/>
      <c r="S504" s="58">
        <v>1</v>
      </c>
      <c r="T504" s="58"/>
      <c r="U504" s="58">
        <v>1</v>
      </c>
      <c r="V504" s="58">
        <v>1</v>
      </c>
      <c r="W504" s="58"/>
      <c r="X504" s="58"/>
      <c r="Y504" s="58">
        <v>1</v>
      </c>
      <c r="Z504" s="58"/>
      <c r="AA504" s="58"/>
      <c r="AB504" s="58"/>
      <c r="AC504" s="58"/>
      <c r="AD504" s="58"/>
      <c r="AE504" s="58"/>
      <c r="AF504" s="58"/>
      <c r="AG504" s="58"/>
      <c r="AH504" s="58">
        <v>1</v>
      </c>
      <c r="AI504" s="58"/>
      <c r="AJ504" s="58">
        <v>1</v>
      </c>
      <c r="AK504" s="58"/>
      <c r="AL504" s="58"/>
      <c r="AM504" s="58"/>
      <c r="AN504" s="58">
        <v>1</v>
      </c>
      <c r="AO504" s="58">
        <v>1</v>
      </c>
      <c r="AP504" s="58"/>
      <c r="AQ504" s="58">
        <v>1</v>
      </c>
      <c r="AR504" s="58">
        <v>1</v>
      </c>
      <c r="AS504" s="58">
        <v>1</v>
      </c>
      <c r="AT504" s="58">
        <v>1</v>
      </c>
      <c r="AU504" s="58">
        <v>1</v>
      </c>
      <c r="AV504" s="58"/>
      <c r="AW504" s="58">
        <v>1</v>
      </c>
      <c r="AX504" s="58"/>
      <c r="AY504" s="58"/>
      <c r="AZ504" s="58">
        <v>1</v>
      </c>
      <c r="BA504" s="58">
        <v>1</v>
      </c>
      <c r="BB504" s="58">
        <f>SUM(C504:BA504)</f>
        <v>20</v>
      </c>
      <c r="BC504" s="157">
        <f t="shared" si="84"/>
        <v>39.215686274509807</v>
      </c>
    </row>
    <row r="505" spans="1:55">
      <c r="A505" s="71" t="s">
        <v>38</v>
      </c>
      <c r="B505" s="58">
        <v>4</v>
      </c>
      <c r="C505" s="58"/>
      <c r="D505" s="58">
        <v>1</v>
      </c>
      <c r="E505" s="58">
        <v>1</v>
      </c>
      <c r="F505" s="58"/>
      <c r="G505" s="58">
        <v>1</v>
      </c>
      <c r="H505" s="58">
        <v>1</v>
      </c>
      <c r="I505" s="58">
        <v>1</v>
      </c>
      <c r="J505" s="58"/>
      <c r="K505" s="58">
        <v>1</v>
      </c>
      <c r="L505" s="58">
        <v>1</v>
      </c>
      <c r="M505" s="58"/>
      <c r="N505" s="58">
        <v>1</v>
      </c>
      <c r="O505" s="58"/>
      <c r="P505" s="58"/>
      <c r="Q505" s="58"/>
      <c r="R505" s="58"/>
      <c r="S505" s="58"/>
      <c r="T505" s="58">
        <v>1</v>
      </c>
      <c r="U505" s="58"/>
      <c r="V505" s="58"/>
      <c r="W505" s="58">
        <v>1</v>
      </c>
      <c r="X505" s="58">
        <v>1</v>
      </c>
      <c r="Y505" s="58"/>
      <c r="Z505" s="58"/>
      <c r="AA505" s="58">
        <v>1</v>
      </c>
      <c r="AB505" s="58">
        <v>1</v>
      </c>
      <c r="AC505" s="58"/>
      <c r="AD505" s="58"/>
      <c r="AE505" s="58">
        <v>1</v>
      </c>
      <c r="AF505" s="58"/>
      <c r="AG505" s="58">
        <v>1</v>
      </c>
      <c r="AH505" s="58"/>
      <c r="AI505" s="58">
        <v>1</v>
      </c>
      <c r="AJ505" s="58"/>
      <c r="AK505" s="58">
        <v>1</v>
      </c>
      <c r="AL505" s="58">
        <v>1</v>
      </c>
      <c r="AM505" s="58">
        <v>1</v>
      </c>
      <c r="AN505" s="58"/>
      <c r="AO505" s="58"/>
      <c r="AP505" s="58">
        <v>1</v>
      </c>
      <c r="AQ505" s="58"/>
      <c r="AR505" s="58"/>
      <c r="AS505" s="58"/>
      <c r="AT505" s="58"/>
      <c r="AU505" s="58"/>
      <c r="AV505" s="58">
        <v>1</v>
      </c>
      <c r="AW505" s="58"/>
      <c r="AX505" s="58"/>
      <c r="AY505" s="58">
        <v>1</v>
      </c>
      <c r="AZ505" s="58"/>
      <c r="BA505" s="58"/>
      <c r="BB505" s="58">
        <f>SUM(C505:BA505)</f>
        <v>22</v>
      </c>
      <c r="BC505" s="157">
        <f t="shared" si="84"/>
        <v>43.137254901960787</v>
      </c>
    </row>
    <row r="506" spans="1:55" s="75" customFormat="1">
      <c r="A506" s="171" t="s">
        <v>56</v>
      </c>
      <c r="B506" s="172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89"/>
      <c r="O506" s="89"/>
      <c r="P506" s="78"/>
      <c r="Q506" s="107"/>
      <c r="R506" s="115"/>
      <c r="S506" s="132"/>
      <c r="T506" s="132"/>
      <c r="U506" s="132"/>
      <c r="V506" s="132"/>
      <c r="W506" s="132"/>
      <c r="X506" s="132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7"/>
      <c r="AJ506" s="137"/>
      <c r="AK506" s="137"/>
      <c r="AL506" s="137"/>
      <c r="AM506" s="137"/>
      <c r="AN506" s="137"/>
      <c r="AO506" s="137"/>
      <c r="AP506" s="154"/>
      <c r="AQ506" s="154"/>
      <c r="AR506" s="154"/>
      <c r="AS506" s="154"/>
      <c r="AT506" s="154"/>
      <c r="AU506" s="154"/>
      <c r="AV506" s="154"/>
      <c r="AW506" s="154"/>
      <c r="AX506" s="154"/>
      <c r="AY506" s="154"/>
      <c r="AZ506" s="154"/>
      <c r="BA506" s="154"/>
      <c r="BB506" s="74">
        <f>SUM(BB507:BB510)</f>
        <v>51</v>
      </c>
      <c r="BC506" s="111">
        <f>SUM(BC507:BC510)</f>
        <v>100</v>
      </c>
    </row>
    <row r="507" spans="1:55">
      <c r="A507" s="71" t="s">
        <v>73</v>
      </c>
      <c r="B507" s="58">
        <v>1</v>
      </c>
      <c r="C507" s="58"/>
      <c r="D507" s="58"/>
      <c r="E507" s="58"/>
      <c r="F507" s="58"/>
      <c r="G507" s="58"/>
      <c r="H507" s="58"/>
      <c r="I507" s="58"/>
      <c r="J507" s="58"/>
      <c r="K507" s="58"/>
      <c r="L507" s="58">
        <v>1</v>
      </c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>
        <v>1</v>
      </c>
      <c r="Z507" s="58"/>
      <c r="AA507" s="58">
        <v>1</v>
      </c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>
        <f>SUM(C507:BA507)</f>
        <v>3</v>
      </c>
      <c r="BC507" s="157">
        <f>BB507/BB$33*100</f>
        <v>5.8823529411764701</v>
      </c>
    </row>
    <row r="508" spans="1:55">
      <c r="A508" s="71" t="s">
        <v>74</v>
      </c>
      <c r="B508" s="58">
        <v>2</v>
      </c>
      <c r="C508" s="58">
        <v>1</v>
      </c>
      <c r="D508" s="58">
        <v>1</v>
      </c>
      <c r="E508" s="58"/>
      <c r="F508" s="58">
        <v>1</v>
      </c>
      <c r="G508" s="58"/>
      <c r="H508" s="58"/>
      <c r="I508" s="58"/>
      <c r="J508" s="58">
        <v>1</v>
      </c>
      <c r="K508" s="58">
        <v>1</v>
      </c>
      <c r="L508" s="58"/>
      <c r="M508" s="58"/>
      <c r="N508" s="58"/>
      <c r="O508" s="58"/>
      <c r="P508" s="58"/>
      <c r="Q508" s="58"/>
      <c r="R508" s="58">
        <v>1</v>
      </c>
      <c r="S508" s="58"/>
      <c r="T508" s="58">
        <v>1</v>
      </c>
      <c r="U508" s="58"/>
      <c r="V508" s="58"/>
      <c r="W508" s="58"/>
      <c r="X508" s="58"/>
      <c r="Y508" s="58"/>
      <c r="Z508" s="58">
        <v>1</v>
      </c>
      <c r="AA508" s="58"/>
      <c r="AB508" s="58"/>
      <c r="AC508" s="58">
        <v>1</v>
      </c>
      <c r="AD508" s="58">
        <v>1</v>
      </c>
      <c r="AE508" s="58">
        <v>1</v>
      </c>
      <c r="AF508" s="58"/>
      <c r="AG508" s="58"/>
      <c r="AH508" s="58"/>
      <c r="AI508" s="58">
        <v>1</v>
      </c>
      <c r="AJ508" s="58">
        <v>1</v>
      </c>
      <c r="AK508" s="58">
        <v>1</v>
      </c>
      <c r="AL508" s="58"/>
      <c r="AM508" s="58">
        <v>1</v>
      </c>
      <c r="AN508" s="58"/>
      <c r="AO508" s="58"/>
      <c r="AP508" s="58">
        <v>1</v>
      </c>
      <c r="AQ508" s="58"/>
      <c r="AR508" s="58">
        <v>1</v>
      </c>
      <c r="AS508" s="58"/>
      <c r="AT508" s="58"/>
      <c r="AU508" s="58">
        <v>1</v>
      </c>
      <c r="AV508" s="58">
        <v>1</v>
      </c>
      <c r="AW508" s="58"/>
      <c r="AX508" s="58">
        <v>1</v>
      </c>
      <c r="AY508" s="58"/>
      <c r="AZ508" s="58"/>
      <c r="BA508" s="58"/>
      <c r="BB508" s="58">
        <f>SUM(C508:BA508)</f>
        <v>20</v>
      </c>
      <c r="BC508" s="157">
        <f t="shared" ref="BC508:BC510" si="85">BB508/BB$33*100</f>
        <v>39.215686274509807</v>
      </c>
    </row>
    <row r="509" spans="1:55">
      <c r="A509" s="71" t="s">
        <v>46</v>
      </c>
      <c r="B509" s="58">
        <v>3</v>
      </c>
      <c r="C509" s="58"/>
      <c r="D509" s="58"/>
      <c r="E509" s="58">
        <v>1</v>
      </c>
      <c r="F509" s="58"/>
      <c r="G509" s="58"/>
      <c r="H509" s="58"/>
      <c r="I509" s="58"/>
      <c r="J509" s="58"/>
      <c r="K509" s="58"/>
      <c r="L509" s="58"/>
      <c r="M509" s="58">
        <v>1</v>
      </c>
      <c r="N509" s="58">
        <v>1</v>
      </c>
      <c r="O509" s="58">
        <v>1</v>
      </c>
      <c r="P509" s="58">
        <v>1</v>
      </c>
      <c r="Q509" s="58">
        <v>1</v>
      </c>
      <c r="R509" s="58"/>
      <c r="S509" s="58">
        <v>1</v>
      </c>
      <c r="T509" s="58"/>
      <c r="U509" s="58">
        <v>1</v>
      </c>
      <c r="V509" s="58">
        <v>1</v>
      </c>
      <c r="W509" s="58">
        <v>1</v>
      </c>
      <c r="X509" s="58"/>
      <c r="Y509" s="58"/>
      <c r="Z509" s="58"/>
      <c r="AA509" s="58"/>
      <c r="AB509" s="58">
        <v>1</v>
      </c>
      <c r="AC509" s="58"/>
      <c r="AD509" s="58"/>
      <c r="AE509" s="58"/>
      <c r="AF509" s="58">
        <v>1</v>
      </c>
      <c r="AG509" s="58">
        <v>1</v>
      </c>
      <c r="AH509" s="58">
        <v>1</v>
      </c>
      <c r="AI509" s="58"/>
      <c r="AJ509" s="58"/>
      <c r="AK509" s="58"/>
      <c r="AL509" s="58">
        <v>1</v>
      </c>
      <c r="AM509" s="58"/>
      <c r="AN509" s="58">
        <v>1</v>
      </c>
      <c r="AO509" s="58">
        <v>1</v>
      </c>
      <c r="AP509" s="58"/>
      <c r="AQ509" s="58">
        <v>1</v>
      </c>
      <c r="AR509" s="58"/>
      <c r="AS509" s="58">
        <v>1</v>
      </c>
      <c r="AT509" s="58">
        <v>1</v>
      </c>
      <c r="AU509" s="58"/>
      <c r="AV509" s="58"/>
      <c r="AW509" s="58">
        <v>1</v>
      </c>
      <c r="AX509" s="58"/>
      <c r="AY509" s="58"/>
      <c r="AZ509" s="58">
        <v>1</v>
      </c>
      <c r="BA509" s="58">
        <v>1</v>
      </c>
      <c r="BB509" s="58">
        <f>SUM(C509:BA509)</f>
        <v>23</v>
      </c>
      <c r="BC509" s="157">
        <f t="shared" si="85"/>
        <v>45.098039215686278</v>
      </c>
    </row>
    <row r="510" spans="1:55">
      <c r="A510" s="71" t="s">
        <v>38</v>
      </c>
      <c r="B510" s="58">
        <v>4</v>
      </c>
      <c r="C510" s="58"/>
      <c r="D510" s="58"/>
      <c r="E510" s="58"/>
      <c r="F510" s="58"/>
      <c r="G510" s="58">
        <v>1</v>
      </c>
      <c r="H510" s="58">
        <v>1</v>
      </c>
      <c r="I510" s="58">
        <v>1</v>
      </c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>
        <v>1</v>
      </c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>
        <v>1</v>
      </c>
      <c r="AZ510" s="58"/>
      <c r="BA510" s="58"/>
      <c r="BB510" s="58">
        <f>SUM(C510:BA510)</f>
        <v>5</v>
      </c>
      <c r="BC510" s="157">
        <f t="shared" si="85"/>
        <v>9.8039215686274517</v>
      </c>
    </row>
    <row r="511" spans="1:55" s="75" customFormat="1">
      <c r="A511" s="173" t="s">
        <v>57</v>
      </c>
      <c r="B511" s="166"/>
      <c r="C511" s="55"/>
      <c r="D511" s="55"/>
      <c r="E511" s="55"/>
      <c r="F511" s="55"/>
      <c r="G511" s="55"/>
      <c r="H511" s="61"/>
      <c r="I511" s="55"/>
      <c r="J511" s="55"/>
      <c r="K511" s="55"/>
      <c r="L511" s="55"/>
      <c r="M511" s="55"/>
      <c r="N511" s="87"/>
      <c r="O511" s="87"/>
      <c r="P511" s="55"/>
      <c r="Q511" s="103"/>
      <c r="R511" s="113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35"/>
      <c r="AJ511" s="135"/>
      <c r="AK511" s="135"/>
      <c r="AL511" s="135"/>
      <c r="AM511" s="135"/>
      <c r="AN511" s="135"/>
      <c r="AO511" s="135"/>
      <c r="AP511" s="150"/>
      <c r="AQ511" s="150"/>
      <c r="AR511" s="150"/>
      <c r="AS511" s="150"/>
      <c r="AT511" s="150"/>
      <c r="AU511" s="150"/>
      <c r="AV511" s="150"/>
      <c r="AW511" s="150"/>
      <c r="AX511" s="150"/>
      <c r="AY511" s="150"/>
      <c r="AZ511" s="150"/>
      <c r="BA511" s="150"/>
      <c r="BB511" s="74">
        <f>SUM(BB512:BB515)</f>
        <v>51</v>
      </c>
      <c r="BC511" s="111">
        <f>SUM(BC512:BC515)</f>
        <v>100</v>
      </c>
    </row>
    <row r="512" spans="1:55">
      <c r="A512" s="71" t="s">
        <v>73</v>
      </c>
      <c r="B512" s="58">
        <v>1</v>
      </c>
      <c r="C512" s="58"/>
      <c r="D512" s="58"/>
      <c r="E512" s="58">
        <v>1</v>
      </c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>
        <v>1</v>
      </c>
      <c r="AA512" s="58"/>
      <c r="AB512" s="58"/>
      <c r="AC512" s="58"/>
      <c r="AD512" s="58"/>
      <c r="AE512" s="58">
        <v>1</v>
      </c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>
        <v>1</v>
      </c>
      <c r="AY512" s="58"/>
      <c r="AZ512" s="58"/>
      <c r="BA512" s="58"/>
      <c r="BB512" s="58">
        <f>SUM(C512:BA512)</f>
        <v>4</v>
      </c>
      <c r="BC512" s="157">
        <f>BB512/BB$33*100</f>
        <v>7.8431372549019605</v>
      </c>
    </row>
    <row r="513" spans="1:55">
      <c r="A513" s="71" t="s">
        <v>74</v>
      </c>
      <c r="B513" s="58">
        <v>2</v>
      </c>
      <c r="C513" s="58"/>
      <c r="D513" s="58"/>
      <c r="E513" s="58"/>
      <c r="F513" s="58"/>
      <c r="G513" s="58"/>
      <c r="H513" s="58"/>
      <c r="I513" s="58"/>
      <c r="J513" s="58">
        <v>1</v>
      </c>
      <c r="K513" s="58">
        <v>1</v>
      </c>
      <c r="L513" s="58"/>
      <c r="M513" s="58"/>
      <c r="N513" s="58"/>
      <c r="O513" s="58">
        <v>1</v>
      </c>
      <c r="P513" s="58"/>
      <c r="Q513" s="58"/>
      <c r="R513" s="58">
        <v>1</v>
      </c>
      <c r="S513" s="58"/>
      <c r="T513" s="58">
        <v>1</v>
      </c>
      <c r="U513" s="58"/>
      <c r="V513" s="58"/>
      <c r="W513" s="58"/>
      <c r="X513" s="58"/>
      <c r="Y513" s="58">
        <v>1</v>
      </c>
      <c r="Z513" s="58"/>
      <c r="AA513" s="58">
        <v>1</v>
      </c>
      <c r="AB513" s="58"/>
      <c r="AC513" s="58">
        <v>1</v>
      </c>
      <c r="AD513" s="58"/>
      <c r="AE513" s="58"/>
      <c r="AF513" s="58"/>
      <c r="AG513" s="58">
        <v>1</v>
      </c>
      <c r="AH513" s="58"/>
      <c r="AI513" s="58"/>
      <c r="AJ513" s="58">
        <v>1</v>
      </c>
      <c r="AK513" s="58">
        <v>1</v>
      </c>
      <c r="AL513" s="58"/>
      <c r="AM513" s="58">
        <v>1</v>
      </c>
      <c r="AN513" s="58"/>
      <c r="AO513" s="58"/>
      <c r="AP513" s="58">
        <v>1</v>
      </c>
      <c r="AQ513" s="58"/>
      <c r="AR513" s="58">
        <v>1</v>
      </c>
      <c r="AS513" s="58"/>
      <c r="AT513" s="58"/>
      <c r="AU513" s="58"/>
      <c r="AV513" s="58">
        <v>1</v>
      </c>
      <c r="AW513" s="58"/>
      <c r="AX513" s="58"/>
      <c r="AY513" s="58"/>
      <c r="AZ513" s="58"/>
      <c r="BA513" s="58"/>
      <c r="BB513" s="58">
        <f>SUM(C513:BA513)</f>
        <v>15</v>
      </c>
      <c r="BC513" s="157">
        <f t="shared" ref="BC513:BC515" si="86">BB513/BB$33*100</f>
        <v>29.411764705882355</v>
      </c>
    </row>
    <row r="514" spans="1:55">
      <c r="A514" s="71" t="s">
        <v>46</v>
      </c>
      <c r="B514" s="58">
        <v>3</v>
      </c>
      <c r="C514" s="58"/>
      <c r="D514" s="58"/>
      <c r="E514" s="58"/>
      <c r="F514" s="58">
        <v>1</v>
      </c>
      <c r="G514" s="58"/>
      <c r="H514" s="58"/>
      <c r="I514" s="58">
        <v>1</v>
      </c>
      <c r="J514" s="58"/>
      <c r="K514" s="58"/>
      <c r="L514" s="58"/>
      <c r="M514" s="58"/>
      <c r="N514" s="58">
        <v>1</v>
      </c>
      <c r="O514" s="58"/>
      <c r="P514" s="58">
        <v>1</v>
      </c>
      <c r="Q514" s="58">
        <v>1</v>
      </c>
      <c r="R514" s="58"/>
      <c r="S514" s="58">
        <v>1</v>
      </c>
      <c r="T514" s="58"/>
      <c r="U514" s="58">
        <v>1</v>
      </c>
      <c r="V514" s="58">
        <v>1</v>
      </c>
      <c r="W514" s="58">
        <v>1</v>
      </c>
      <c r="X514" s="58">
        <v>1</v>
      </c>
      <c r="Y514" s="58"/>
      <c r="Z514" s="58"/>
      <c r="AA514" s="58"/>
      <c r="AB514" s="58">
        <v>1</v>
      </c>
      <c r="AC514" s="58"/>
      <c r="AD514" s="58">
        <v>1</v>
      </c>
      <c r="AE514" s="58"/>
      <c r="AF514" s="58">
        <v>1</v>
      </c>
      <c r="AG514" s="58"/>
      <c r="AH514" s="58">
        <v>1</v>
      </c>
      <c r="AI514" s="58"/>
      <c r="AJ514" s="58"/>
      <c r="AK514" s="58"/>
      <c r="AL514" s="58">
        <v>1</v>
      </c>
      <c r="AM514" s="58"/>
      <c r="AN514" s="58">
        <v>1</v>
      </c>
      <c r="AO514" s="58">
        <v>1</v>
      </c>
      <c r="AP514" s="58"/>
      <c r="AQ514" s="58">
        <v>1</v>
      </c>
      <c r="AR514" s="58"/>
      <c r="AS514" s="58">
        <v>1</v>
      </c>
      <c r="AT514" s="58">
        <v>1</v>
      </c>
      <c r="AU514" s="58">
        <v>1</v>
      </c>
      <c r="AV514" s="58"/>
      <c r="AW514" s="58">
        <v>1</v>
      </c>
      <c r="AX514" s="58"/>
      <c r="AY514" s="58">
        <v>1</v>
      </c>
      <c r="AZ514" s="58">
        <v>1</v>
      </c>
      <c r="BA514" s="58"/>
      <c r="BB514" s="58">
        <f>SUM(C514:BA514)</f>
        <v>24</v>
      </c>
      <c r="BC514" s="157">
        <f t="shared" si="86"/>
        <v>47.058823529411761</v>
      </c>
    </row>
    <row r="515" spans="1:55">
      <c r="A515" s="71" t="s">
        <v>38</v>
      </c>
      <c r="B515" s="58">
        <v>4</v>
      </c>
      <c r="C515" s="58">
        <v>1</v>
      </c>
      <c r="D515" s="58">
        <v>1</v>
      </c>
      <c r="E515" s="58"/>
      <c r="F515" s="58"/>
      <c r="G515" s="58">
        <v>1</v>
      </c>
      <c r="H515" s="58">
        <v>1</v>
      </c>
      <c r="I515" s="58"/>
      <c r="J515" s="58"/>
      <c r="K515" s="58"/>
      <c r="L515" s="58">
        <v>1</v>
      </c>
      <c r="M515" s="58">
        <v>1</v>
      </c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>
        <v>1</v>
      </c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>
        <v>1</v>
      </c>
      <c r="BB515" s="58">
        <f>SUM(C515:BA515)</f>
        <v>8</v>
      </c>
      <c r="BC515" s="157">
        <f t="shared" si="86"/>
        <v>15.686274509803921</v>
      </c>
    </row>
    <row r="516" spans="1:55" s="75" customFormat="1">
      <c r="A516" s="164" t="s">
        <v>58</v>
      </c>
      <c r="B516" s="165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90"/>
      <c r="O516" s="90"/>
      <c r="P516" s="77"/>
      <c r="Q516" s="102"/>
      <c r="R516" s="116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7"/>
      <c r="AE516" s="127"/>
      <c r="AF516" s="127"/>
      <c r="AG516" s="127"/>
      <c r="AH516" s="127"/>
      <c r="AI516" s="138"/>
      <c r="AJ516" s="138"/>
      <c r="AK516" s="138"/>
      <c r="AL516" s="138"/>
      <c r="AM516" s="138"/>
      <c r="AN516" s="138"/>
      <c r="AO516" s="138"/>
      <c r="AP516" s="149"/>
      <c r="AQ516" s="149"/>
      <c r="AR516" s="149"/>
      <c r="AS516" s="149"/>
      <c r="AT516" s="149"/>
      <c r="AU516" s="149"/>
      <c r="AV516" s="149"/>
      <c r="AW516" s="149"/>
      <c r="AX516" s="149"/>
      <c r="AY516" s="149"/>
      <c r="AZ516" s="149"/>
      <c r="BA516" s="149"/>
      <c r="BB516" s="74">
        <f>SUM(BB517:BB520)</f>
        <v>51</v>
      </c>
      <c r="BC516" s="111">
        <f>SUM(BC517:BC520)</f>
        <v>100</v>
      </c>
    </row>
    <row r="517" spans="1:55">
      <c r="A517" s="71" t="s">
        <v>73</v>
      </c>
      <c r="B517" s="58">
        <v>1</v>
      </c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>
        <v>1</v>
      </c>
      <c r="AS517" s="58"/>
      <c r="AT517" s="58"/>
      <c r="AU517" s="58"/>
      <c r="AV517" s="58"/>
      <c r="AW517" s="58"/>
      <c r="AX517" s="58"/>
      <c r="AY517" s="58"/>
      <c r="AZ517" s="58"/>
      <c r="BA517" s="58"/>
      <c r="BB517" s="58">
        <f>SUM(C517:BA517)</f>
        <v>1</v>
      </c>
      <c r="BC517" s="157">
        <f>BB517/BB$33*100</f>
        <v>1.9607843137254901</v>
      </c>
    </row>
    <row r="518" spans="1:55">
      <c r="A518" s="71" t="s">
        <v>74</v>
      </c>
      <c r="B518" s="58">
        <v>2</v>
      </c>
      <c r="C518" s="58">
        <v>1</v>
      </c>
      <c r="D518" s="58">
        <v>1</v>
      </c>
      <c r="E518" s="58">
        <v>1</v>
      </c>
      <c r="F518" s="58"/>
      <c r="G518" s="58"/>
      <c r="H518" s="58"/>
      <c r="I518" s="58">
        <v>1</v>
      </c>
      <c r="J518" s="58">
        <v>1</v>
      </c>
      <c r="K518" s="58">
        <v>1</v>
      </c>
      <c r="L518" s="58"/>
      <c r="M518" s="58">
        <v>1</v>
      </c>
      <c r="N518" s="58"/>
      <c r="O518" s="58">
        <v>1</v>
      </c>
      <c r="P518" s="58">
        <v>1</v>
      </c>
      <c r="Q518" s="58"/>
      <c r="R518" s="58">
        <v>1</v>
      </c>
      <c r="S518" s="58">
        <v>1</v>
      </c>
      <c r="T518" s="58">
        <v>1</v>
      </c>
      <c r="U518" s="58">
        <v>1</v>
      </c>
      <c r="V518" s="58"/>
      <c r="W518" s="58">
        <v>1</v>
      </c>
      <c r="X518" s="58">
        <v>1</v>
      </c>
      <c r="Y518" s="58">
        <v>1</v>
      </c>
      <c r="Z518" s="58">
        <v>1</v>
      </c>
      <c r="AA518" s="58"/>
      <c r="AB518" s="58"/>
      <c r="AC518" s="58">
        <v>1</v>
      </c>
      <c r="AD518" s="58">
        <v>1</v>
      </c>
      <c r="AE518" s="58">
        <v>1</v>
      </c>
      <c r="AF518" s="58"/>
      <c r="AG518" s="58">
        <v>1</v>
      </c>
      <c r="AH518" s="58"/>
      <c r="AI518" s="58">
        <v>1</v>
      </c>
      <c r="AJ518" s="58">
        <v>1</v>
      </c>
      <c r="AK518" s="58">
        <v>1</v>
      </c>
      <c r="AL518" s="58">
        <v>1</v>
      </c>
      <c r="AM518" s="58">
        <v>1</v>
      </c>
      <c r="AN518" s="58"/>
      <c r="AO518" s="58"/>
      <c r="AP518" s="58">
        <v>1</v>
      </c>
      <c r="AQ518" s="58"/>
      <c r="AR518" s="58"/>
      <c r="AS518" s="58"/>
      <c r="AT518" s="58"/>
      <c r="AU518" s="58">
        <v>1</v>
      </c>
      <c r="AV518" s="58">
        <v>1</v>
      </c>
      <c r="AW518" s="58"/>
      <c r="AX518" s="58">
        <v>1</v>
      </c>
      <c r="AY518" s="58"/>
      <c r="AZ518" s="58"/>
      <c r="BA518" s="58"/>
      <c r="BB518" s="58">
        <f>SUM(C518:BA518)</f>
        <v>30</v>
      </c>
      <c r="BC518" s="157">
        <f t="shared" ref="BC518:BC520" si="87">BB518/BB$33*100</f>
        <v>58.82352941176471</v>
      </c>
    </row>
    <row r="519" spans="1:55">
      <c r="A519" s="71" t="s">
        <v>46</v>
      </c>
      <c r="B519" s="58">
        <v>3</v>
      </c>
      <c r="C519" s="58"/>
      <c r="D519" s="58"/>
      <c r="E519" s="58"/>
      <c r="F519" s="58">
        <v>1</v>
      </c>
      <c r="G519" s="58"/>
      <c r="H519" s="58"/>
      <c r="I519" s="58"/>
      <c r="J519" s="58"/>
      <c r="K519" s="58"/>
      <c r="L519" s="58"/>
      <c r="M519" s="58"/>
      <c r="N519" s="58">
        <v>1</v>
      </c>
      <c r="O519" s="58"/>
      <c r="P519" s="58"/>
      <c r="Q519" s="58">
        <v>1</v>
      </c>
      <c r="R519" s="58"/>
      <c r="S519" s="58"/>
      <c r="T519" s="58"/>
      <c r="U519" s="58"/>
      <c r="V519" s="58">
        <v>1</v>
      </c>
      <c r="W519" s="58"/>
      <c r="X519" s="58"/>
      <c r="Y519" s="58"/>
      <c r="Z519" s="58"/>
      <c r="AA519" s="58"/>
      <c r="AB519" s="58">
        <v>1</v>
      </c>
      <c r="AC519" s="58"/>
      <c r="AD519" s="58"/>
      <c r="AE519" s="58"/>
      <c r="AF519" s="58">
        <v>1</v>
      </c>
      <c r="AG519" s="58"/>
      <c r="AH519" s="58">
        <v>1</v>
      </c>
      <c r="AI519" s="58"/>
      <c r="AJ519" s="58"/>
      <c r="AK519" s="58"/>
      <c r="AL519" s="58"/>
      <c r="AM519" s="58"/>
      <c r="AN519" s="58">
        <v>1</v>
      </c>
      <c r="AO519" s="58">
        <v>1</v>
      </c>
      <c r="AP519" s="58"/>
      <c r="AQ519" s="58">
        <v>1</v>
      </c>
      <c r="AR519" s="58"/>
      <c r="AS519" s="58">
        <v>1</v>
      </c>
      <c r="AT519" s="58">
        <v>1</v>
      </c>
      <c r="AU519" s="58"/>
      <c r="AV519" s="58"/>
      <c r="AW519" s="58">
        <v>1</v>
      </c>
      <c r="AX519" s="58"/>
      <c r="AY519" s="58">
        <v>1</v>
      </c>
      <c r="AZ519" s="58">
        <v>1</v>
      </c>
      <c r="BA519" s="58">
        <v>1</v>
      </c>
      <c r="BB519" s="58">
        <f>SUM(C519:BA519)</f>
        <v>16</v>
      </c>
      <c r="BC519" s="157">
        <f t="shared" si="87"/>
        <v>31.372549019607842</v>
      </c>
    </row>
    <row r="520" spans="1:55">
      <c r="A520" s="71" t="s">
        <v>38</v>
      </c>
      <c r="B520" s="58">
        <v>4</v>
      </c>
      <c r="C520" s="58"/>
      <c r="D520" s="58"/>
      <c r="E520" s="58"/>
      <c r="F520" s="58"/>
      <c r="G520" s="58">
        <v>1</v>
      </c>
      <c r="H520" s="58">
        <v>1</v>
      </c>
      <c r="I520" s="58"/>
      <c r="J520" s="58"/>
      <c r="K520" s="58"/>
      <c r="L520" s="58">
        <v>1</v>
      </c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>
        <v>1</v>
      </c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>
        <f>SUM(C520:BA520)</f>
        <v>4</v>
      </c>
      <c r="BC520" s="157">
        <f t="shared" si="87"/>
        <v>7.8431372549019605</v>
      </c>
    </row>
    <row r="521" spans="1:55" s="75" customFormat="1" ht="23.25" customHeight="1">
      <c r="A521" s="168" t="s">
        <v>253</v>
      </c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70"/>
      <c r="Q521" s="106"/>
      <c r="R521" s="118"/>
      <c r="S521" s="131"/>
      <c r="T521" s="131"/>
      <c r="U521" s="131"/>
      <c r="V521" s="131"/>
      <c r="W521" s="131"/>
      <c r="X521" s="131"/>
      <c r="Y521" s="131"/>
      <c r="Z521" s="131"/>
      <c r="AA521" s="131"/>
      <c r="AB521" s="131"/>
      <c r="AC521" s="131"/>
      <c r="AD521" s="131"/>
      <c r="AE521" s="131"/>
      <c r="AF521" s="131"/>
      <c r="AG521" s="131"/>
      <c r="AH521" s="131"/>
      <c r="AI521" s="140"/>
      <c r="AJ521" s="140"/>
      <c r="AK521" s="140"/>
      <c r="AL521" s="140"/>
      <c r="AM521" s="140"/>
      <c r="AN521" s="140"/>
      <c r="AO521" s="140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74">
        <f>SUM(BB522:BB525)</f>
        <v>51</v>
      </c>
      <c r="BC521" s="111">
        <f>SUM(BC522:BC525)</f>
        <v>99.999999999999986</v>
      </c>
    </row>
    <row r="522" spans="1:55">
      <c r="A522" s="71" t="s">
        <v>73</v>
      </c>
      <c r="B522" s="58">
        <v>1</v>
      </c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>
        <v>1</v>
      </c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>
        <v>1</v>
      </c>
      <c r="AY522" s="58"/>
      <c r="AZ522" s="58"/>
      <c r="BA522" s="58"/>
      <c r="BB522" s="58">
        <f>SUM(C522:BA522)</f>
        <v>2</v>
      </c>
      <c r="BC522" s="157">
        <f>BB522/BB$33*100</f>
        <v>3.9215686274509802</v>
      </c>
    </row>
    <row r="523" spans="1:55">
      <c r="A523" s="71" t="s">
        <v>74</v>
      </c>
      <c r="B523" s="58">
        <v>2</v>
      </c>
      <c r="C523" s="58"/>
      <c r="D523" s="58">
        <v>1</v>
      </c>
      <c r="E523" s="58">
        <v>1</v>
      </c>
      <c r="F523" s="58"/>
      <c r="G523" s="58"/>
      <c r="H523" s="58"/>
      <c r="I523" s="58">
        <v>1</v>
      </c>
      <c r="J523" s="58">
        <v>1</v>
      </c>
      <c r="K523" s="58">
        <v>1</v>
      </c>
      <c r="L523" s="58">
        <v>1</v>
      </c>
      <c r="M523" s="58"/>
      <c r="N523" s="58"/>
      <c r="O523" s="58">
        <v>1</v>
      </c>
      <c r="P523" s="58">
        <v>1</v>
      </c>
      <c r="Q523" s="58"/>
      <c r="R523" s="58">
        <v>1</v>
      </c>
      <c r="S523" s="58">
        <v>1</v>
      </c>
      <c r="T523" s="58">
        <v>1</v>
      </c>
      <c r="U523" s="58">
        <v>1</v>
      </c>
      <c r="V523" s="58"/>
      <c r="W523" s="58">
        <v>1</v>
      </c>
      <c r="X523" s="58">
        <v>1</v>
      </c>
      <c r="Y523" s="58">
        <v>1</v>
      </c>
      <c r="Z523" s="58">
        <v>1</v>
      </c>
      <c r="AA523" s="58">
        <v>1</v>
      </c>
      <c r="AB523" s="58">
        <v>1</v>
      </c>
      <c r="AC523" s="58">
        <v>1</v>
      </c>
      <c r="AD523" s="58">
        <v>1</v>
      </c>
      <c r="AE523" s="58">
        <v>1</v>
      </c>
      <c r="AF523" s="58"/>
      <c r="AG523" s="58">
        <v>1</v>
      </c>
      <c r="AH523" s="58"/>
      <c r="AI523" s="58"/>
      <c r="AJ523" s="58">
        <v>1</v>
      </c>
      <c r="AK523" s="58">
        <v>1</v>
      </c>
      <c r="AL523" s="58">
        <v>1</v>
      </c>
      <c r="AM523" s="58">
        <v>1</v>
      </c>
      <c r="AN523" s="58"/>
      <c r="AO523" s="58"/>
      <c r="AP523" s="58">
        <v>1</v>
      </c>
      <c r="AQ523" s="58"/>
      <c r="AR523" s="58">
        <v>1</v>
      </c>
      <c r="AS523" s="58"/>
      <c r="AT523" s="58"/>
      <c r="AU523" s="58">
        <v>1</v>
      </c>
      <c r="AV523" s="58"/>
      <c r="AW523" s="58"/>
      <c r="AX523" s="58"/>
      <c r="AY523" s="58"/>
      <c r="AZ523" s="58"/>
      <c r="BA523" s="58"/>
      <c r="BB523" s="58">
        <f>SUM(C523:BA523)</f>
        <v>29</v>
      </c>
      <c r="BC523" s="157">
        <f t="shared" ref="BC523:BC525" si="88">BB523/BB$33*100</f>
        <v>56.862745098039213</v>
      </c>
    </row>
    <row r="524" spans="1:55">
      <c r="A524" s="71" t="s">
        <v>46</v>
      </c>
      <c r="B524" s="58">
        <v>3</v>
      </c>
      <c r="C524" s="58">
        <v>1</v>
      </c>
      <c r="D524" s="58"/>
      <c r="E524" s="58"/>
      <c r="F524" s="58">
        <v>1</v>
      </c>
      <c r="G524" s="58"/>
      <c r="H524" s="58"/>
      <c r="I524" s="58"/>
      <c r="J524" s="58"/>
      <c r="K524" s="58"/>
      <c r="L524" s="58"/>
      <c r="M524" s="58"/>
      <c r="N524" s="58">
        <v>1</v>
      </c>
      <c r="O524" s="58"/>
      <c r="P524" s="58"/>
      <c r="Q524" s="58">
        <v>1</v>
      </c>
      <c r="R524" s="58"/>
      <c r="S524" s="58"/>
      <c r="T524" s="58"/>
      <c r="U524" s="58"/>
      <c r="V524" s="58">
        <v>1</v>
      </c>
      <c r="W524" s="58"/>
      <c r="X524" s="58"/>
      <c r="Y524" s="58"/>
      <c r="Z524" s="58"/>
      <c r="AA524" s="58"/>
      <c r="AB524" s="58"/>
      <c r="AC524" s="58"/>
      <c r="AD524" s="58"/>
      <c r="AE524" s="58"/>
      <c r="AF524" s="58">
        <v>1</v>
      </c>
      <c r="AG524" s="58"/>
      <c r="AH524" s="58">
        <v>1</v>
      </c>
      <c r="AI524" s="58">
        <v>1</v>
      </c>
      <c r="AJ524" s="58"/>
      <c r="AK524" s="58"/>
      <c r="AL524" s="58"/>
      <c r="AM524" s="58"/>
      <c r="AN524" s="58">
        <v>1</v>
      </c>
      <c r="AO524" s="58">
        <v>1</v>
      </c>
      <c r="AP524" s="58"/>
      <c r="AQ524" s="58">
        <v>1</v>
      </c>
      <c r="AR524" s="58"/>
      <c r="AS524" s="58">
        <v>1</v>
      </c>
      <c r="AT524" s="58">
        <v>1</v>
      </c>
      <c r="AU524" s="58"/>
      <c r="AV524" s="58"/>
      <c r="AW524" s="58">
        <v>1</v>
      </c>
      <c r="AX524" s="58"/>
      <c r="AY524" s="58">
        <v>1</v>
      </c>
      <c r="AZ524" s="58">
        <v>1</v>
      </c>
      <c r="BA524" s="58">
        <v>1</v>
      </c>
      <c r="BB524" s="58">
        <f>SUM(C524:BA524)</f>
        <v>17</v>
      </c>
      <c r="BC524" s="157">
        <f t="shared" si="88"/>
        <v>33.333333333333329</v>
      </c>
    </row>
    <row r="525" spans="1:55">
      <c r="A525" s="71" t="s">
        <v>38</v>
      </c>
      <c r="B525" s="58">
        <v>4</v>
      </c>
      <c r="C525" s="58"/>
      <c r="D525" s="58"/>
      <c r="E525" s="58"/>
      <c r="F525" s="58"/>
      <c r="G525" s="58">
        <v>1</v>
      </c>
      <c r="H525" s="58">
        <v>1</v>
      </c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>
        <v>1</v>
      </c>
      <c r="AW525" s="58"/>
      <c r="AX525" s="58"/>
      <c r="AY525" s="58"/>
      <c r="AZ525" s="58"/>
      <c r="BA525" s="58"/>
      <c r="BB525" s="58">
        <f>SUM(C525:BA525)</f>
        <v>3</v>
      </c>
      <c r="BC525" s="157">
        <f t="shared" si="88"/>
        <v>5.8823529411764701</v>
      </c>
    </row>
    <row r="526" spans="1:55" s="75" customFormat="1">
      <c r="A526" s="164" t="s">
        <v>59</v>
      </c>
      <c r="B526" s="165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90"/>
      <c r="O526" s="90"/>
      <c r="P526" s="77"/>
      <c r="Q526" s="102"/>
      <c r="R526" s="116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127"/>
      <c r="AG526" s="127"/>
      <c r="AH526" s="127"/>
      <c r="AI526" s="138"/>
      <c r="AJ526" s="138"/>
      <c r="AK526" s="138"/>
      <c r="AL526" s="138"/>
      <c r="AM526" s="138"/>
      <c r="AN526" s="138"/>
      <c r="AO526" s="138"/>
      <c r="AP526" s="149"/>
      <c r="AQ526" s="149"/>
      <c r="AR526" s="149"/>
      <c r="AS526" s="149"/>
      <c r="AT526" s="149"/>
      <c r="AU526" s="149"/>
      <c r="AV526" s="149"/>
      <c r="AW526" s="149"/>
      <c r="AX526" s="149"/>
      <c r="AY526" s="149"/>
      <c r="AZ526" s="149"/>
      <c r="BA526" s="149"/>
      <c r="BB526" s="74">
        <f>SUM(BB527:BB530)</f>
        <v>51</v>
      </c>
      <c r="BC526" s="111">
        <f>SUM(BC527:BC530)</f>
        <v>100</v>
      </c>
    </row>
    <row r="527" spans="1:55">
      <c r="A527" s="71" t="s">
        <v>73</v>
      </c>
      <c r="B527" s="58">
        <v>1</v>
      </c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>
        <v>1</v>
      </c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>
        <v>1</v>
      </c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>
        <f>SUM(C527:BA527)</f>
        <v>2</v>
      </c>
      <c r="BC527" s="157">
        <f>BB527/BB$33*100</f>
        <v>3.9215686274509802</v>
      </c>
    </row>
    <row r="528" spans="1:55">
      <c r="A528" s="71" t="s">
        <v>74</v>
      </c>
      <c r="B528" s="58">
        <v>2</v>
      </c>
      <c r="C528" s="58"/>
      <c r="D528" s="58">
        <v>1</v>
      </c>
      <c r="E528" s="58">
        <v>1</v>
      </c>
      <c r="F528" s="58"/>
      <c r="G528" s="58"/>
      <c r="H528" s="58"/>
      <c r="I528" s="58">
        <v>1</v>
      </c>
      <c r="J528" s="58">
        <v>1</v>
      </c>
      <c r="K528" s="58">
        <v>1</v>
      </c>
      <c r="L528" s="58">
        <v>1</v>
      </c>
      <c r="M528" s="58"/>
      <c r="N528" s="58"/>
      <c r="O528" s="58"/>
      <c r="P528" s="58">
        <v>1</v>
      </c>
      <c r="Q528" s="58"/>
      <c r="R528" s="58">
        <v>1</v>
      </c>
      <c r="S528" s="58">
        <v>1</v>
      </c>
      <c r="T528" s="58">
        <v>1</v>
      </c>
      <c r="U528" s="58">
        <v>1</v>
      </c>
      <c r="V528" s="58"/>
      <c r="W528" s="58"/>
      <c r="X528" s="58"/>
      <c r="Y528" s="58"/>
      <c r="Z528" s="58">
        <v>1</v>
      </c>
      <c r="AA528" s="58"/>
      <c r="AB528" s="58">
        <v>1</v>
      </c>
      <c r="AC528" s="58">
        <v>1</v>
      </c>
      <c r="AD528" s="58">
        <v>1</v>
      </c>
      <c r="AE528" s="58">
        <v>1</v>
      </c>
      <c r="AF528" s="58"/>
      <c r="AG528" s="58"/>
      <c r="AH528" s="58"/>
      <c r="AI528" s="58"/>
      <c r="AJ528" s="58">
        <v>1</v>
      </c>
      <c r="AK528" s="58">
        <v>1</v>
      </c>
      <c r="AL528" s="58"/>
      <c r="AM528" s="58">
        <v>1</v>
      </c>
      <c r="AN528" s="58"/>
      <c r="AO528" s="58"/>
      <c r="AP528" s="58">
        <v>1</v>
      </c>
      <c r="AQ528" s="58"/>
      <c r="AR528" s="58">
        <v>1</v>
      </c>
      <c r="AS528" s="58"/>
      <c r="AT528" s="58"/>
      <c r="AU528" s="58">
        <v>1</v>
      </c>
      <c r="AV528" s="58">
        <v>1</v>
      </c>
      <c r="AW528" s="58"/>
      <c r="AX528" s="58">
        <v>1</v>
      </c>
      <c r="AY528" s="58"/>
      <c r="AZ528" s="58"/>
      <c r="BA528" s="58"/>
      <c r="BB528" s="58">
        <f>SUM(C528:BA528)</f>
        <v>24</v>
      </c>
      <c r="BC528" s="157">
        <f t="shared" ref="BC528:BC530" si="89">BB528/BB$33*100</f>
        <v>47.058823529411761</v>
      </c>
    </row>
    <row r="529" spans="1:55">
      <c r="A529" s="71" t="s">
        <v>46</v>
      </c>
      <c r="B529" s="58">
        <v>3</v>
      </c>
      <c r="C529" s="58">
        <v>1</v>
      </c>
      <c r="D529" s="58"/>
      <c r="E529" s="58"/>
      <c r="F529" s="58"/>
      <c r="G529" s="58"/>
      <c r="H529" s="58"/>
      <c r="I529" s="58"/>
      <c r="J529" s="58"/>
      <c r="K529" s="58"/>
      <c r="L529" s="58"/>
      <c r="M529" s="58">
        <v>1</v>
      </c>
      <c r="N529" s="58">
        <v>1</v>
      </c>
      <c r="O529" s="58"/>
      <c r="P529" s="58"/>
      <c r="Q529" s="58">
        <v>1</v>
      </c>
      <c r="R529" s="58"/>
      <c r="S529" s="58"/>
      <c r="T529" s="58"/>
      <c r="U529" s="58"/>
      <c r="V529" s="58">
        <v>1</v>
      </c>
      <c r="W529" s="58">
        <v>1</v>
      </c>
      <c r="X529" s="58"/>
      <c r="Y529" s="58">
        <v>1</v>
      </c>
      <c r="Z529" s="58"/>
      <c r="AA529" s="58"/>
      <c r="AB529" s="58"/>
      <c r="AC529" s="58"/>
      <c r="AD529" s="58"/>
      <c r="AE529" s="58"/>
      <c r="AF529" s="58">
        <v>1</v>
      </c>
      <c r="AG529" s="58">
        <v>1</v>
      </c>
      <c r="AH529" s="58">
        <v>1</v>
      </c>
      <c r="AI529" s="58">
        <v>1</v>
      </c>
      <c r="AJ529" s="58"/>
      <c r="AK529" s="58"/>
      <c r="AL529" s="58">
        <v>1</v>
      </c>
      <c r="AM529" s="58"/>
      <c r="AN529" s="58">
        <v>1</v>
      </c>
      <c r="AO529" s="58">
        <v>1</v>
      </c>
      <c r="AP529" s="58"/>
      <c r="AQ529" s="58">
        <v>1</v>
      </c>
      <c r="AR529" s="58"/>
      <c r="AS529" s="58">
        <v>1</v>
      </c>
      <c r="AT529" s="58">
        <v>1</v>
      </c>
      <c r="AU529" s="58"/>
      <c r="AV529" s="58"/>
      <c r="AW529" s="58">
        <v>1</v>
      </c>
      <c r="AX529" s="58"/>
      <c r="AY529" s="58"/>
      <c r="AZ529" s="58">
        <v>1</v>
      </c>
      <c r="BA529" s="58">
        <v>1</v>
      </c>
      <c r="BB529" s="58">
        <f>SUM(C529:BA529)</f>
        <v>20</v>
      </c>
      <c r="BC529" s="157">
        <f t="shared" si="89"/>
        <v>39.215686274509807</v>
      </c>
    </row>
    <row r="530" spans="1:55">
      <c r="A530" s="71" t="s">
        <v>38</v>
      </c>
      <c r="B530" s="58">
        <v>4</v>
      </c>
      <c r="C530" s="58"/>
      <c r="D530" s="58"/>
      <c r="E530" s="58"/>
      <c r="F530" s="58">
        <v>1</v>
      </c>
      <c r="G530" s="58">
        <v>1</v>
      </c>
      <c r="H530" s="58">
        <v>1</v>
      </c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>
        <v>1</v>
      </c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>
        <v>1</v>
      </c>
      <c r="AZ530" s="58"/>
      <c r="BA530" s="58"/>
      <c r="BB530" s="58">
        <f>SUM(C530:BA530)</f>
        <v>5</v>
      </c>
      <c r="BC530" s="157">
        <f t="shared" si="89"/>
        <v>9.8039215686274517</v>
      </c>
    </row>
    <row r="531" spans="1:55" s="75" customFormat="1">
      <c r="A531" s="173" t="s">
        <v>60</v>
      </c>
      <c r="B531" s="166"/>
      <c r="C531" s="55"/>
      <c r="D531" s="55"/>
      <c r="E531" s="55"/>
      <c r="F531" s="55"/>
      <c r="G531" s="55"/>
      <c r="H531" s="61"/>
      <c r="I531" s="55"/>
      <c r="J531" s="55"/>
      <c r="K531" s="55"/>
      <c r="L531" s="55"/>
      <c r="M531" s="55"/>
      <c r="N531" s="87"/>
      <c r="O531" s="87"/>
      <c r="P531" s="55"/>
      <c r="Q531" s="103"/>
      <c r="R531" s="113"/>
      <c r="S531" s="128"/>
      <c r="T531" s="128"/>
      <c r="U531" s="128"/>
      <c r="V531" s="128"/>
      <c r="W531" s="128"/>
      <c r="X531" s="128"/>
      <c r="Y531" s="128"/>
      <c r="Z531" s="128"/>
      <c r="AA531" s="128"/>
      <c r="AB531" s="128"/>
      <c r="AC531" s="128"/>
      <c r="AD531" s="128"/>
      <c r="AE531" s="128"/>
      <c r="AF531" s="128"/>
      <c r="AG531" s="128"/>
      <c r="AH531" s="128"/>
      <c r="AI531" s="135"/>
      <c r="AJ531" s="135"/>
      <c r="AK531" s="135"/>
      <c r="AL531" s="135"/>
      <c r="AM531" s="135"/>
      <c r="AN531" s="135"/>
      <c r="AO531" s="135"/>
      <c r="AP531" s="150"/>
      <c r="AQ531" s="150"/>
      <c r="AR531" s="150"/>
      <c r="AS531" s="150"/>
      <c r="AT531" s="150"/>
      <c r="AU531" s="150"/>
      <c r="AV531" s="150"/>
      <c r="AW531" s="150"/>
      <c r="AX531" s="150"/>
      <c r="AY531" s="150"/>
      <c r="AZ531" s="150"/>
      <c r="BA531" s="150"/>
      <c r="BB531" s="74">
        <f>SUM(BB532:BB535)</f>
        <v>51</v>
      </c>
      <c r="BC531" s="111">
        <f>SUM(BC532:BC535)</f>
        <v>100</v>
      </c>
    </row>
    <row r="532" spans="1:55">
      <c r="A532" s="71" t="s">
        <v>73</v>
      </c>
      <c r="B532" s="58">
        <v>1</v>
      </c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>
        <v>1</v>
      </c>
      <c r="V532" s="58"/>
      <c r="W532" s="58"/>
      <c r="X532" s="58"/>
      <c r="Y532" s="58"/>
      <c r="Z532" s="58">
        <v>1</v>
      </c>
      <c r="AA532" s="58">
        <v>1</v>
      </c>
      <c r="AB532" s="58"/>
      <c r="AC532" s="58"/>
      <c r="AD532" s="58"/>
      <c r="AE532" s="58"/>
      <c r="AF532" s="58"/>
      <c r="AG532" s="58"/>
      <c r="AH532" s="58"/>
      <c r="AI532" s="58"/>
      <c r="AJ532" s="58"/>
      <c r="AK532" s="58">
        <v>1</v>
      </c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>
        <v>1</v>
      </c>
      <c r="AW532" s="58"/>
      <c r="AX532" s="58">
        <v>1</v>
      </c>
      <c r="AY532" s="58"/>
      <c r="AZ532" s="58"/>
      <c r="BA532" s="58"/>
      <c r="BB532" s="58">
        <f>SUM(C532:BA532)</f>
        <v>6</v>
      </c>
      <c r="BC532" s="157">
        <f>BB532/BB$33*100</f>
        <v>11.76470588235294</v>
      </c>
    </row>
    <row r="533" spans="1:55">
      <c r="A533" s="71" t="s">
        <v>74</v>
      </c>
      <c r="B533" s="58">
        <v>2</v>
      </c>
      <c r="C533" s="58"/>
      <c r="D533" s="58"/>
      <c r="E533" s="58">
        <v>1</v>
      </c>
      <c r="F533" s="58"/>
      <c r="G533" s="58"/>
      <c r="H533" s="58"/>
      <c r="I533" s="58">
        <v>1</v>
      </c>
      <c r="J533" s="58">
        <v>1</v>
      </c>
      <c r="K533" s="58">
        <v>1</v>
      </c>
      <c r="L533" s="58"/>
      <c r="M533" s="58"/>
      <c r="N533" s="58"/>
      <c r="O533" s="58"/>
      <c r="P533" s="58">
        <v>1</v>
      </c>
      <c r="Q533" s="58"/>
      <c r="R533" s="58">
        <v>1</v>
      </c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>
        <v>1</v>
      </c>
      <c r="AD533" s="58"/>
      <c r="AE533" s="58"/>
      <c r="AF533" s="58"/>
      <c r="AG533" s="58"/>
      <c r="AH533" s="58"/>
      <c r="AI533" s="58"/>
      <c r="AJ533" s="58"/>
      <c r="AK533" s="58"/>
      <c r="AL533" s="58"/>
      <c r="AM533" s="58">
        <v>1</v>
      </c>
      <c r="AN533" s="58"/>
      <c r="AO533" s="58"/>
      <c r="AP533" s="58">
        <v>1</v>
      </c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>
        <f>SUM(C533:BA533)</f>
        <v>9</v>
      </c>
      <c r="BC533" s="157">
        <f t="shared" ref="BC533:BC535" si="90">BB533/BB$33*100</f>
        <v>17.647058823529413</v>
      </c>
    </row>
    <row r="534" spans="1:55">
      <c r="A534" s="71" t="s">
        <v>46</v>
      </c>
      <c r="B534" s="58">
        <v>3</v>
      </c>
      <c r="C534" s="58">
        <v>1</v>
      </c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>
        <v>1</v>
      </c>
      <c r="O534" s="58">
        <v>1</v>
      </c>
      <c r="P534" s="58"/>
      <c r="Q534" s="58">
        <v>1</v>
      </c>
      <c r="R534" s="58"/>
      <c r="S534" s="58"/>
      <c r="T534" s="58">
        <v>1</v>
      </c>
      <c r="U534" s="58"/>
      <c r="V534" s="58">
        <v>1</v>
      </c>
      <c r="W534" s="58"/>
      <c r="X534" s="58"/>
      <c r="Y534" s="58">
        <v>1</v>
      </c>
      <c r="Z534" s="58"/>
      <c r="AA534" s="58"/>
      <c r="AB534" s="58">
        <v>1</v>
      </c>
      <c r="AC534" s="58"/>
      <c r="AD534" s="58">
        <v>1</v>
      </c>
      <c r="AE534" s="58"/>
      <c r="AF534" s="58">
        <v>1</v>
      </c>
      <c r="AG534" s="58">
        <v>1</v>
      </c>
      <c r="AH534" s="58">
        <v>1</v>
      </c>
      <c r="AI534" s="58"/>
      <c r="AJ534" s="58">
        <v>1</v>
      </c>
      <c r="AK534" s="58"/>
      <c r="AL534" s="58"/>
      <c r="AM534" s="58"/>
      <c r="AN534" s="58">
        <v>1</v>
      </c>
      <c r="AO534" s="58">
        <v>1</v>
      </c>
      <c r="AP534" s="58"/>
      <c r="AQ534" s="58">
        <v>1</v>
      </c>
      <c r="AR534" s="58">
        <v>1</v>
      </c>
      <c r="AS534" s="58">
        <v>1</v>
      </c>
      <c r="AT534" s="58">
        <v>1</v>
      </c>
      <c r="AU534" s="58">
        <v>1</v>
      </c>
      <c r="AV534" s="58"/>
      <c r="AW534" s="58">
        <v>1</v>
      </c>
      <c r="AX534" s="58"/>
      <c r="AY534" s="58"/>
      <c r="AZ534" s="58">
        <v>1</v>
      </c>
      <c r="BA534" s="58">
        <v>1</v>
      </c>
      <c r="BB534" s="58">
        <f>SUM(C534:BA534)</f>
        <v>23</v>
      </c>
      <c r="BC534" s="157">
        <f t="shared" si="90"/>
        <v>45.098039215686278</v>
      </c>
    </row>
    <row r="535" spans="1:55">
      <c r="A535" s="71" t="s">
        <v>38</v>
      </c>
      <c r="B535" s="58">
        <v>4</v>
      </c>
      <c r="C535" s="58"/>
      <c r="D535" s="58">
        <v>1</v>
      </c>
      <c r="E535" s="58"/>
      <c r="F535" s="58">
        <v>1</v>
      </c>
      <c r="G535" s="58">
        <v>1</v>
      </c>
      <c r="H535" s="58">
        <v>1</v>
      </c>
      <c r="I535" s="58"/>
      <c r="J535" s="58"/>
      <c r="K535" s="58"/>
      <c r="L535" s="58">
        <v>1</v>
      </c>
      <c r="M535" s="58">
        <v>1</v>
      </c>
      <c r="N535" s="58"/>
      <c r="O535" s="58"/>
      <c r="P535" s="58"/>
      <c r="Q535" s="58"/>
      <c r="R535" s="58"/>
      <c r="S535" s="58">
        <v>1</v>
      </c>
      <c r="T535" s="58"/>
      <c r="U535" s="58"/>
      <c r="V535" s="58"/>
      <c r="W535" s="58">
        <v>1</v>
      </c>
      <c r="X535" s="58">
        <v>1</v>
      </c>
      <c r="Y535" s="58"/>
      <c r="Z535" s="58"/>
      <c r="AA535" s="58"/>
      <c r="AB535" s="58"/>
      <c r="AC535" s="58"/>
      <c r="AD535" s="58"/>
      <c r="AE535" s="58">
        <v>1</v>
      </c>
      <c r="AF535" s="58"/>
      <c r="AG535" s="58"/>
      <c r="AH535" s="58"/>
      <c r="AI535" s="58">
        <v>1</v>
      </c>
      <c r="AJ535" s="58"/>
      <c r="AK535" s="58"/>
      <c r="AL535" s="58">
        <v>1</v>
      </c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>
        <v>1</v>
      </c>
      <c r="AZ535" s="58"/>
      <c r="BA535" s="58"/>
      <c r="BB535" s="58">
        <f>SUM(C535:BA535)</f>
        <v>13</v>
      </c>
      <c r="BC535" s="157">
        <f t="shared" si="90"/>
        <v>25.490196078431371</v>
      </c>
    </row>
    <row r="536" spans="1:55" s="75" customFormat="1">
      <c r="A536" s="173" t="s">
        <v>218</v>
      </c>
      <c r="B536" s="166"/>
      <c r="C536" s="55"/>
      <c r="D536" s="55"/>
      <c r="E536" s="55"/>
      <c r="F536" s="55"/>
      <c r="G536" s="55"/>
      <c r="H536" s="61"/>
      <c r="I536" s="55"/>
      <c r="J536" s="55"/>
      <c r="K536" s="55"/>
      <c r="L536" s="55"/>
      <c r="M536" s="55"/>
      <c r="N536" s="87"/>
      <c r="O536" s="87"/>
      <c r="P536" s="55"/>
      <c r="Q536" s="103"/>
      <c r="R536" s="113"/>
      <c r="S536" s="128"/>
      <c r="T536" s="128"/>
      <c r="U536" s="128"/>
      <c r="V536" s="128"/>
      <c r="W536" s="128"/>
      <c r="X536" s="128"/>
      <c r="Y536" s="128"/>
      <c r="Z536" s="128"/>
      <c r="AA536" s="128"/>
      <c r="AB536" s="128"/>
      <c r="AC536" s="128"/>
      <c r="AD536" s="128"/>
      <c r="AE536" s="128"/>
      <c r="AF536" s="128"/>
      <c r="AG536" s="128"/>
      <c r="AH536" s="128"/>
      <c r="AI536" s="135"/>
      <c r="AJ536" s="135"/>
      <c r="AK536" s="135"/>
      <c r="AL536" s="135"/>
      <c r="AM536" s="135"/>
      <c r="AN536" s="135"/>
      <c r="AO536" s="135"/>
      <c r="AP536" s="150"/>
      <c r="AQ536" s="150"/>
      <c r="AR536" s="150"/>
      <c r="AS536" s="150"/>
      <c r="AT536" s="150"/>
      <c r="AU536" s="150"/>
      <c r="AV536" s="150"/>
      <c r="AW536" s="150"/>
      <c r="AX536" s="150"/>
      <c r="AY536" s="150"/>
      <c r="AZ536" s="150"/>
      <c r="BA536" s="150"/>
      <c r="BB536" s="74">
        <f>SUM(BB537:BB540)</f>
        <v>51</v>
      </c>
      <c r="BC536" s="111">
        <f>SUM(BC537:BC540)</f>
        <v>100</v>
      </c>
    </row>
    <row r="537" spans="1:55">
      <c r="A537" s="71" t="s">
        <v>73</v>
      </c>
      <c r="B537" s="58">
        <v>1</v>
      </c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>
        <v>1</v>
      </c>
      <c r="AL537" s="58"/>
      <c r="AM537" s="58"/>
      <c r="AN537" s="58"/>
      <c r="AO537" s="58"/>
      <c r="AP537" s="58"/>
      <c r="AQ537" s="58"/>
      <c r="AR537" s="58">
        <v>1</v>
      </c>
      <c r="AS537" s="58"/>
      <c r="AT537" s="58"/>
      <c r="AU537" s="58"/>
      <c r="AV537" s="58">
        <v>1</v>
      </c>
      <c r="AW537" s="58"/>
      <c r="AX537" s="58"/>
      <c r="AY537" s="58"/>
      <c r="AZ537" s="58"/>
      <c r="BA537" s="58"/>
      <c r="BB537" s="58">
        <f>SUM(C537:BA537)</f>
        <v>3</v>
      </c>
      <c r="BC537" s="157">
        <f>BB537/BB$33*100</f>
        <v>5.8823529411764701</v>
      </c>
    </row>
    <row r="538" spans="1:55">
      <c r="A538" s="71" t="s">
        <v>74</v>
      </c>
      <c r="B538" s="58">
        <v>2</v>
      </c>
      <c r="C538" s="58"/>
      <c r="D538" s="58">
        <v>1</v>
      </c>
      <c r="E538" s="58">
        <v>1</v>
      </c>
      <c r="F538" s="58"/>
      <c r="G538" s="58"/>
      <c r="H538" s="58"/>
      <c r="I538" s="58">
        <v>1</v>
      </c>
      <c r="J538" s="58">
        <v>1</v>
      </c>
      <c r="K538" s="58">
        <v>1</v>
      </c>
      <c r="L538" s="58">
        <v>1</v>
      </c>
      <c r="M538" s="58"/>
      <c r="N538" s="58"/>
      <c r="O538" s="58"/>
      <c r="P538" s="58">
        <v>1</v>
      </c>
      <c r="Q538" s="58"/>
      <c r="R538" s="58">
        <v>1</v>
      </c>
      <c r="S538" s="58">
        <v>1</v>
      </c>
      <c r="T538" s="58">
        <v>1</v>
      </c>
      <c r="U538" s="58"/>
      <c r="V538" s="58"/>
      <c r="W538" s="58"/>
      <c r="X538" s="58">
        <v>1</v>
      </c>
      <c r="Y538" s="58">
        <v>1</v>
      </c>
      <c r="Z538" s="58">
        <v>1</v>
      </c>
      <c r="AA538" s="58">
        <v>1</v>
      </c>
      <c r="AB538" s="58">
        <v>1</v>
      </c>
      <c r="AC538" s="58">
        <v>1</v>
      </c>
      <c r="AD538" s="58">
        <v>1</v>
      </c>
      <c r="AE538" s="58">
        <v>1</v>
      </c>
      <c r="AF538" s="58">
        <v>1</v>
      </c>
      <c r="AG538" s="58"/>
      <c r="AH538" s="58"/>
      <c r="AI538" s="58">
        <v>1</v>
      </c>
      <c r="AJ538" s="58"/>
      <c r="AK538" s="58"/>
      <c r="AL538" s="58">
        <v>1</v>
      </c>
      <c r="AM538" s="58">
        <v>1</v>
      </c>
      <c r="AN538" s="58"/>
      <c r="AO538" s="58"/>
      <c r="AP538" s="58">
        <v>1</v>
      </c>
      <c r="AQ538" s="58"/>
      <c r="AR538" s="58"/>
      <c r="AS538" s="58"/>
      <c r="AT538" s="58"/>
      <c r="AU538" s="58"/>
      <c r="AV538" s="58"/>
      <c r="AW538" s="58"/>
      <c r="AX538" s="58">
        <v>1</v>
      </c>
      <c r="AY538" s="58"/>
      <c r="AZ538" s="58"/>
      <c r="BA538" s="58"/>
      <c r="BB538" s="58">
        <f>SUM(C538:BA538)</f>
        <v>24</v>
      </c>
      <c r="BC538" s="157">
        <f t="shared" ref="BC538:BC540" si="91">BB538/BB$33*100</f>
        <v>47.058823529411761</v>
      </c>
    </row>
    <row r="539" spans="1:55">
      <c r="A539" s="71" t="s">
        <v>46</v>
      </c>
      <c r="B539" s="58">
        <v>3</v>
      </c>
      <c r="C539" s="58">
        <v>1</v>
      </c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>
        <v>1</v>
      </c>
      <c r="O539" s="58">
        <v>1</v>
      </c>
      <c r="P539" s="58"/>
      <c r="Q539" s="58">
        <v>1</v>
      </c>
      <c r="R539" s="58"/>
      <c r="S539" s="58"/>
      <c r="T539" s="58"/>
      <c r="U539" s="58">
        <v>1</v>
      </c>
      <c r="V539" s="58">
        <v>1</v>
      </c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>
        <v>1</v>
      </c>
      <c r="AH539" s="58">
        <v>1</v>
      </c>
      <c r="AI539" s="58"/>
      <c r="AJ539" s="58">
        <v>1</v>
      </c>
      <c r="AK539" s="58"/>
      <c r="AL539" s="58"/>
      <c r="AM539" s="58"/>
      <c r="AN539" s="58">
        <v>1</v>
      </c>
      <c r="AO539" s="58">
        <v>1</v>
      </c>
      <c r="AP539" s="58"/>
      <c r="AQ539" s="58">
        <v>1</v>
      </c>
      <c r="AR539" s="58"/>
      <c r="AS539" s="58">
        <v>1</v>
      </c>
      <c r="AT539" s="58">
        <v>1</v>
      </c>
      <c r="AU539" s="58"/>
      <c r="AV539" s="58"/>
      <c r="AW539" s="58">
        <v>1</v>
      </c>
      <c r="AX539" s="58"/>
      <c r="AY539" s="58"/>
      <c r="AZ539" s="58">
        <v>1</v>
      </c>
      <c r="BA539" s="58">
        <v>1</v>
      </c>
      <c r="BB539" s="58">
        <f>SUM(C539:BA539)</f>
        <v>17</v>
      </c>
      <c r="BC539" s="157">
        <f t="shared" si="91"/>
        <v>33.333333333333329</v>
      </c>
    </row>
    <row r="540" spans="1:55">
      <c r="A540" s="71" t="s">
        <v>38</v>
      </c>
      <c r="B540" s="58">
        <v>4</v>
      </c>
      <c r="C540" s="58"/>
      <c r="D540" s="58"/>
      <c r="E540" s="58"/>
      <c r="F540" s="58">
        <v>1</v>
      </c>
      <c r="G540" s="58">
        <v>1</v>
      </c>
      <c r="H540" s="58">
        <v>1</v>
      </c>
      <c r="I540" s="58"/>
      <c r="J540" s="58"/>
      <c r="K540" s="58"/>
      <c r="L540" s="58"/>
      <c r="M540" s="58">
        <v>1</v>
      </c>
      <c r="N540" s="58"/>
      <c r="O540" s="58"/>
      <c r="P540" s="58"/>
      <c r="Q540" s="58"/>
      <c r="R540" s="58"/>
      <c r="S540" s="58"/>
      <c r="T540" s="58"/>
      <c r="U540" s="58"/>
      <c r="V540" s="58"/>
      <c r="W540" s="58">
        <v>1</v>
      </c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>
        <v>1</v>
      </c>
      <c r="AV540" s="58"/>
      <c r="AW540" s="58"/>
      <c r="AX540" s="58"/>
      <c r="AY540" s="58">
        <v>1</v>
      </c>
      <c r="AZ540" s="58"/>
      <c r="BA540" s="58"/>
      <c r="BB540" s="58">
        <f>SUM(C540:BA540)</f>
        <v>7</v>
      </c>
      <c r="BC540" s="157">
        <f t="shared" si="91"/>
        <v>13.725490196078432</v>
      </c>
    </row>
    <row r="541" spans="1:55" s="75" customFormat="1">
      <c r="A541" s="80" t="s">
        <v>248</v>
      </c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4">
        <f>SUM(BB542:BB545)</f>
        <v>51</v>
      </c>
      <c r="BC541" s="111">
        <f>SUM(BC542:BC545)</f>
        <v>100</v>
      </c>
    </row>
    <row r="542" spans="1:55">
      <c r="A542" s="71" t="s">
        <v>73</v>
      </c>
      <c r="B542" s="58">
        <v>1</v>
      </c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58"/>
      <c r="R542" s="58"/>
      <c r="S542" s="58"/>
      <c r="T542" s="58"/>
      <c r="U542" s="58"/>
      <c r="V542" s="58"/>
      <c r="W542" s="58"/>
      <c r="X542" s="58">
        <v>1</v>
      </c>
      <c r="Y542" s="58"/>
      <c r="Z542" s="58">
        <v>1</v>
      </c>
      <c r="AA542" s="58">
        <v>1</v>
      </c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>
        <v>1</v>
      </c>
      <c r="AY542" s="58"/>
      <c r="AZ542" s="58"/>
      <c r="BA542" s="58"/>
      <c r="BB542" s="58">
        <f>SUM(C542:BA542)</f>
        <v>4</v>
      </c>
      <c r="BC542" s="157">
        <f>BB542/BB$33*100</f>
        <v>7.8431372549019605</v>
      </c>
    </row>
    <row r="543" spans="1:55">
      <c r="A543" s="71" t="s">
        <v>74</v>
      </c>
      <c r="B543" s="58">
        <v>2</v>
      </c>
      <c r="C543" s="48"/>
      <c r="D543" s="48">
        <v>1</v>
      </c>
      <c r="E543" s="48"/>
      <c r="F543" s="48">
        <v>1</v>
      </c>
      <c r="G543" s="48"/>
      <c r="H543" s="48"/>
      <c r="I543" s="48">
        <v>1</v>
      </c>
      <c r="J543" s="48">
        <v>1</v>
      </c>
      <c r="K543" s="48">
        <v>1</v>
      </c>
      <c r="L543" s="48">
        <v>1</v>
      </c>
      <c r="M543" s="48"/>
      <c r="N543" s="48"/>
      <c r="O543" s="48"/>
      <c r="P543" s="48">
        <v>1</v>
      </c>
      <c r="Q543" s="58"/>
      <c r="R543" s="58">
        <v>1</v>
      </c>
      <c r="S543" s="58">
        <v>1</v>
      </c>
      <c r="T543" s="58">
        <v>1</v>
      </c>
      <c r="U543" s="58"/>
      <c r="V543" s="58"/>
      <c r="W543" s="58"/>
      <c r="X543" s="58"/>
      <c r="Y543" s="58">
        <v>1</v>
      </c>
      <c r="Z543" s="58"/>
      <c r="AA543" s="58"/>
      <c r="AB543" s="58">
        <v>1</v>
      </c>
      <c r="AC543" s="58">
        <v>1</v>
      </c>
      <c r="AD543" s="58">
        <v>1</v>
      </c>
      <c r="AE543" s="58">
        <v>1</v>
      </c>
      <c r="AF543" s="58"/>
      <c r="AG543" s="58">
        <v>1</v>
      </c>
      <c r="AH543" s="58"/>
      <c r="AI543" s="58"/>
      <c r="AJ543" s="58">
        <v>1</v>
      </c>
      <c r="AK543" s="58">
        <v>1</v>
      </c>
      <c r="AL543" s="58">
        <v>1</v>
      </c>
      <c r="AM543" s="58">
        <v>1</v>
      </c>
      <c r="AN543" s="58"/>
      <c r="AO543" s="58"/>
      <c r="AP543" s="58">
        <v>1</v>
      </c>
      <c r="AQ543" s="58"/>
      <c r="AR543" s="58">
        <v>1</v>
      </c>
      <c r="AS543" s="58"/>
      <c r="AT543" s="58"/>
      <c r="AU543" s="58"/>
      <c r="AV543" s="58">
        <v>1</v>
      </c>
      <c r="AW543" s="58"/>
      <c r="AX543" s="58"/>
      <c r="AY543" s="58"/>
      <c r="AZ543" s="58"/>
      <c r="BA543" s="58"/>
      <c r="BB543" s="58">
        <f>SUM(C543:BA543)</f>
        <v>23</v>
      </c>
      <c r="BC543" s="157">
        <f t="shared" ref="BC543:BC545" si="92">BB543/BB$33*100</f>
        <v>45.098039215686278</v>
      </c>
    </row>
    <row r="544" spans="1:55">
      <c r="A544" s="71" t="s">
        <v>46</v>
      </c>
      <c r="B544" s="58">
        <v>3</v>
      </c>
      <c r="C544" s="48">
        <v>1</v>
      </c>
      <c r="D544" s="48"/>
      <c r="E544" s="48">
        <v>1</v>
      </c>
      <c r="F544" s="48"/>
      <c r="G544" s="48"/>
      <c r="H544" s="48"/>
      <c r="I544" s="48"/>
      <c r="J544" s="48"/>
      <c r="K544" s="48"/>
      <c r="L544" s="48"/>
      <c r="M544" s="48">
        <v>1</v>
      </c>
      <c r="N544" s="48">
        <v>1</v>
      </c>
      <c r="O544" s="48">
        <v>1</v>
      </c>
      <c r="P544" s="48"/>
      <c r="Q544" s="58">
        <v>1</v>
      </c>
      <c r="R544" s="58"/>
      <c r="S544" s="58"/>
      <c r="T544" s="58"/>
      <c r="U544" s="58">
        <v>1</v>
      </c>
      <c r="V544" s="58">
        <v>1</v>
      </c>
      <c r="W544" s="58">
        <v>1</v>
      </c>
      <c r="X544" s="58"/>
      <c r="Y544" s="58"/>
      <c r="Z544" s="58"/>
      <c r="AA544" s="58"/>
      <c r="AB544" s="58"/>
      <c r="AC544" s="58"/>
      <c r="AD544" s="58"/>
      <c r="AE544" s="58"/>
      <c r="AF544" s="58">
        <v>1</v>
      </c>
      <c r="AG544" s="58"/>
      <c r="AH544" s="58">
        <v>1</v>
      </c>
      <c r="AI544" s="58"/>
      <c r="AJ544" s="58"/>
      <c r="AK544" s="58"/>
      <c r="AL544" s="58"/>
      <c r="AM544" s="58"/>
      <c r="AN544" s="58">
        <v>1</v>
      </c>
      <c r="AO544" s="58">
        <v>1</v>
      </c>
      <c r="AP544" s="58"/>
      <c r="AQ544" s="58">
        <v>1</v>
      </c>
      <c r="AR544" s="58"/>
      <c r="AS544" s="58">
        <v>1</v>
      </c>
      <c r="AT544" s="58">
        <v>1</v>
      </c>
      <c r="AU544" s="58">
        <v>1</v>
      </c>
      <c r="AV544" s="58"/>
      <c r="AW544" s="58">
        <v>1</v>
      </c>
      <c r="AX544" s="58"/>
      <c r="AY544" s="58"/>
      <c r="AZ544" s="58">
        <v>1</v>
      </c>
      <c r="BA544" s="58">
        <v>1</v>
      </c>
      <c r="BB544" s="58">
        <f>SUM(C544:BA544)</f>
        <v>20</v>
      </c>
      <c r="BC544" s="157">
        <f t="shared" si="92"/>
        <v>39.215686274509807</v>
      </c>
    </row>
    <row r="545" spans="1:55">
      <c r="A545" s="71" t="s">
        <v>38</v>
      </c>
      <c r="B545" s="58">
        <v>4</v>
      </c>
      <c r="C545" s="48"/>
      <c r="D545" s="48"/>
      <c r="E545" s="48"/>
      <c r="F545" s="48"/>
      <c r="G545" s="48">
        <v>1</v>
      </c>
      <c r="H545" s="48">
        <v>1</v>
      </c>
      <c r="I545" s="48"/>
      <c r="J545" s="48"/>
      <c r="K545" s="48"/>
      <c r="L545" s="48"/>
      <c r="M545" s="48"/>
      <c r="N545" s="48"/>
      <c r="O545" s="48"/>
      <c r="P545" s="4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>
        <v>1</v>
      </c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>
        <v>1</v>
      </c>
      <c r="AZ545" s="58"/>
      <c r="BA545" s="58"/>
      <c r="BB545" s="58">
        <f>SUM(C545:BA545)</f>
        <v>4</v>
      </c>
      <c r="BC545" s="157">
        <f t="shared" si="92"/>
        <v>7.8431372549019605</v>
      </c>
    </row>
    <row r="546" spans="1:55">
      <c r="A546" s="181" t="s">
        <v>71</v>
      </c>
      <c r="B546" s="182"/>
      <c r="C546" s="57"/>
      <c r="D546" s="57"/>
      <c r="E546" s="57"/>
      <c r="F546" s="57"/>
      <c r="G546" s="57"/>
      <c r="H546" s="63"/>
      <c r="I546" s="57"/>
      <c r="J546" s="57"/>
      <c r="K546" s="57"/>
      <c r="L546" s="57"/>
      <c r="M546" s="57"/>
      <c r="N546" s="93"/>
      <c r="O546" s="93"/>
      <c r="P546" s="57"/>
      <c r="Q546" s="108"/>
      <c r="R546" s="119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41"/>
      <c r="AJ546" s="141"/>
      <c r="AK546" s="141"/>
      <c r="AL546" s="141"/>
      <c r="AM546" s="141"/>
      <c r="AN546" s="141"/>
      <c r="AO546" s="141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53"/>
      <c r="BC546" s="54"/>
    </row>
    <row r="547" spans="1:55" s="75" customFormat="1">
      <c r="A547" s="173" t="s">
        <v>52</v>
      </c>
      <c r="B547" s="166"/>
      <c r="C547" s="55"/>
      <c r="D547" s="55"/>
      <c r="E547" s="55"/>
      <c r="F547" s="55"/>
      <c r="G547" s="55"/>
      <c r="H547" s="61"/>
      <c r="I547" s="55"/>
      <c r="J547" s="55"/>
      <c r="K547" s="55"/>
      <c r="L547" s="55"/>
      <c r="M547" s="55"/>
      <c r="N547" s="87"/>
      <c r="O547" s="87"/>
      <c r="P547" s="55"/>
      <c r="Q547" s="103"/>
      <c r="R547" s="113"/>
      <c r="S547" s="128"/>
      <c r="T547" s="128"/>
      <c r="U547" s="128"/>
      <c r="V547" s="128"/>
      <c r="W547" s="128"/>
      <c r="X547" s="128"/>
      <c r="Y547" s="128"/>
      <c r="Z547" s="128"/>
      <c r="AA547" s="128"/>
      <c r="AB547" s="128"/>
      <c r="AC547" s="128"/>
      <c r="AD547" s="128"/>
      <c r="AE547" s="128"/>
      <c r="AF547" s="128"/>
      <c r="AG547" s="128"/>
      <c r="AH547" s="128"/>
      <c r="AI547" s="135"/>
      <c r="AJ547" s="135"/>
      <c r="AK547" s="135"/>
      <c r="AL547" s="135"/>
      <c r="AM547" s="135"/>
      <c r="AN547" s="135"/>
      <c r="AO547" s="135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74">
        <f>SUM(BB548:BB551)</f>
        <v>51</v>
      </c>
      <c r="BC547" s="111">
        <f>SUM(BC548:BC551)</f>
        <v>100</v>
      </c>
    </row>
    <row r="548" spans="1:55">
      <c r="A548" s="71" t="s">
        <v>73</v>
      </c>
      <c r="B548" s="58">
        <v>1</v>
      </c>
      <c r="C548" s="58"/>
      <c r="D548" s="58"/>
      <c r="E548" s="58">
        <v>1</v>
      </c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>
        <v>1</v>
      </c>
      <c r="Z548" s="58">
        <v>1</v>
      </c>
      <c r="AA548" s="58">
        <v>1</v>
      </c>
      <c r="AB548" s="58"/>
      <c r="AC548" s="58"/>
      <c r="AD548" s="58"/>
      <c r="AE548" s="58">
        <v>1</v>
      </c>
      <c r="AF548" s="58"/>
      <c r="AG548" s="58"/>
      <c r="AH548" s="58"/>
      <c r="AI548" s="58"/>
      <c r="AJ548" s="58"/>
      <c r="AK548" s="58"/>
      <c r="AL548" s="58">
        <v>1</v>
      </c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>
        <f>SUM(C548:BA548)</f>
        <v>6</v>
      </c>
      <c r="BC548" s="157">
        <f>BB548/BB$33*100</f>
        <v>11.76470588235294</v>
      </c>
    </row>
    <row r="549" spans="1:55">
      <c r="A549" s="71" t="s">
        <v>74</v>
      </c>
      <c r="B549" s="58">
        <v>2</v>
      </c>
      <c r="C549" s="58"/>
      <c r="D549" s="58"/>
      <c r="E549" s="58"/>
      <c r="F549" s="58"/>
      <c r="G549" s="58"/>
      <c r="H549" s="58"/>
      <c r="I549" s="58"/>
      <c r="J549" s="58">
        <v>1</v>
      </c>
      <c r="K549" s="58"/>
      <c r="L549" s="58"/>
      <c r="M549" s="58"/>
      <c r="N549" s="58"/>
      <c r="O549" s="58">
        <v>1</v>
      </c>
      <c r="P549" s="58">
        <v>1</v>
      </c>
      <c r="Q549" s="58"/>
      <c r="R549" s="58"/>
      <c r="S549" s="58">
        <v>1</v>
      </c>
      <c r="T549" s="58">
        <v>1</v>
      </c>
      <c r="U549" s="58">
        <v>1</v>
      </c>
      <c r="V549" s="58"/>
      <c r="W549" s="58">
        <v>1</v>
      </c>
      <c r="X549" s="58"/>
      <c r="Y549" s="58"/>
      <c r="Z549" s="58"/>
      <c r="AA549" s="58"/>
      <c r="AB549" s="58"/>
      <c r="AC549" s="58"/>
      <c r="AD549" s="58"/>
      <c r="AE549" s="58"/>
      <c r="AF549" s="58">
        <v>1</v>
      </c>
      <c r="AG549" s="58"/>
      <c r="AH549" s="58"/>
      <c r="AI549" s="58">
        <v>1</v>
      </c>
      <c r="AJ549" s="58"/>
      <c r="AK549" s="58"/>
      <c r="AL549" s="58"/>
      <c r="AM549" s="58"/>
      <c r="AN549" s="58"/>
      <c r="AO549" s="58"/>
      <c r="AP549" s="58"/>
      <c r="AQ549" s="58"/>
      <c r="AR549" s="58">
        <v>1</v>
      </c>
      <c r="AS549" s="58"/>
      <c r="AT549" s="58"/>
      <c r="AU549" s="58">
        <v>1</v>
      </c>
      <c r="AV549" s="58"/>
      <c r="AW549" s="58"/>
      <c r="AX549" s="58">
        <v>1</v>
      </c>
      <c r="AY549" s="58"/>
      <c r="AZ549" s="58"/>
      <c r="BA549" s="58"/>
      <c r="BB549" s="58">
        <f>SUM(C549:BA549)</f>
        <v>12</v>
      </c>
      <c r="BC549" s="157">
        <f t="shared" ref="BC549:BC551" si="93">BB549/BB$33*100</f>
        <v>23.52941176470588</v>
      </c>
    </row>
    <row r="550" spans="1:55">
      <c r="A550" s="71" t="s">
        <v>46</v>
      </c>
      <c r="B550" s="58">
        <v>3</v>
      </c>
      <c r="C550" s="58"/>
      <c r="D550" s="58"/>
      <c r="E550" s="58"/>
      <c r="F550" s="58"/>
      <c r="G550" s="58"/>
      <c r="H550" s="58"/>
      <c r="I550" s="58"/>
      <c r="J550" s="58"/>
      <c r="K550" s="58">
        <v>1</v>
      </c>
      <c r="L550" s="58">
        <v>1</v>
      </c>
      <c r="M550" s="58">
        <v>1</v>
      </c>
      <c r="N550" s="58"/>
      <c r="O550" s="58"/>
      <c r="P550" s="58"/>
      <c r="Q550" s="58">
        <v>1</v>
      </c>
      <c r="R550" s="58">
        <v>1</v>
      </c>
      <c r="S550" s="58"/>
      <c r="T550" s="58"/>
      <c r="U550" s="58"/>
      <c r="V550" s="58">
        <v>1</v>
      </c>
      <c r="W550" s="58"/>
      <c r="X550" s="58">
        <v>1</v>
      </c>
      <c r="Y550" s="58"/>
      <c r="Z550" s="58"/>
      <c r="AA550" s="58"/>
      <c r="AB550" s="58">
        <v>1</v>
      </c>
      <c r="AC550" s="58">
        <v>1</v>
      </c>
      <c r="AD550" s="58">
        <v>1</v>
      </c>
      <c r="AE550" s="58"/>
      <c r="AF550" s="58"/>
      <c r="AG550" s="58">
        <v>1</v>
      </c>
      <c r="AH550" s="58">
        <v>1</v>
      </c>
      <c r="AI550" s="58"/>
      <c r="AJ550" s="58">
        <v>1</v>
      </c>
      <c r="AK550" s="58">
        <v>1</v>
      </c>
      <c r="AL550" s="58"/>
      <c r="AM550" s="58">
        <v>1</v>
      </c>
      <c r="AN550" s="58">
        <v>1</v>
      </c>
      <c r="AO550" s="58">
        <v>1</v>
      </c>
      <c r="AP550" s="58">
        <v>1</v>
      </c>
      <c r="AQ550" s="58">
        <v>1</v>
      </c>
      <c r="AR550" s="58"/>
      <c r="AS550" s="58">
        <v>1</v>
      </c>
      <c r="AT550" s="58"/>
      <c r="AU550" s="58"/>
      <c r="AV550" s="58">
        <v>1</v>
      </c>
      <c r="AW550" s="58">
        <v>1</v>
      </c>
      <c r="AX550" s="58"/>
      <c r="AY550" s="58">
        <v>1</v>
      </c>
      <c r="AZ550" s="58">
        <v>1</v>
      </c>
      <c r="BA550" s="58">
        <v>1</v>
      </c>
      <c r="BB550" s="58">
        <f>SUM(C550:BA550)</f>
        <v>25</v>
      </c>
      <c r="BC550" s="157">
        <f t="shared" si="93"/>
        <v>49.019607843137251</v>
      </c>
    </row>
    <row r="551" spans="1:55">
      <c r="A551" s="71" t="s">
        <v>38</v>
      </c>
      <c r="B551" s="58">
        <v>4</v>
      </c>
      <c r="C551" s="58">
        <v>1</v>
      </c>
      <c r="D551" s="58">
        <v>1</v>
      </c>
      <c r="E551" s="58"/>
      <c r="F551" s="58">
        <v>1</v>
      </c>
      <c r="G551" s="58">
        <v>1</v>
      </c>
      <c r="H551" s="58">
        <v>1</v>
      </c>
      <c r="I551" s="58">
        <v>1</v>
      </c>
      <c r="J551" s="58"/>
      <c r="K551" s="58"/>
      <c r="L551" s="58"/>
      <c r="M551" s="58"/>
      <c r="N551" s="58">
        <v>1</v>
      </c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>
        <v>1</v>
      </c>
      <c r="AU551" s="58"/>
      <c r="AV551" s="58"/>
      <c r="AW551" s="58"/>
      <c r="AX551" s="58"/>
      <c r="AY551" s="58"/>
      <c r="AZ551" s="58"/>
      <c r="BA551" s="58"/>
      <c r="BB551" s="58">
        <f>SUM(C551:BA551)</f>
        <v>8</v>
      </c>
      <c r="BC551" s="157">
        <f t="shared" si="93"/>
        <v>15.686274509803921</v>
      </c>
    </row>
    <row r="552" spans="1:55" s="75" customFormat="1">
      <c r="A552" s="173" t="s">
        <v>51</v>
      </c>
      <c r="B552" s="166"/>
      <c r="C552" s="55"/>
      <c r="D552" s="55"/>
      <c r="E552" s="55"/>
      <c r="F552" s="55"/>
      <c r="G552" s="55"/>
      <c r="H552" s="61"/>
      <c r="I552" s="61"/>
      <c r="J552" s="55"/>
      <c r="K552" s="55"/>
      <c r="L552" s="55"/>
      <c r="M552" s="55"/>
      <c r="N552" s="87"/>
      <c r="O552" s="87"/>
      <c r="P552" s="55"/>
      <c r="Q552" s="103"/>
      <c r="R552" s="113"/>
      <c r="S552" s="128"/>
      <c r="T552" s="128"/>
      <c r="U552" s="128"/>
      <c r="V552" s="128"/>
      <c r="W552" s="128"/>
      <c r="X552" s="128"/>
      <c r="Y552" s="128"/>
      <c r="Z552" s="128"/>
      <c r="AA552" s="128"/>
      <c r="AB552" s="128"/>
      <c r="AC552" s="128"/>
      <c r="AD552" s="128"/>
      <c r="AE552" s="128"/>
      <c r="AF552" s="128"/>
      <c r="AG552" s="128"/>
      <c r="AH552" s="128"/>
      <c r="AI552" s="135"/>
      <c r="AJ552" s="135"/>
      <c r="AK552" s="135"/>
      <c r="AL552" s="135"/>
      <c r="AM552" s="135"/>
      <c r="AN552" s="135"/>
      <c r="AO552" s="135"/>
      <c r="AP552" s="150"/>
      <c r="AQ552" s="150"/>
      <c r="AR552" s="150"/>
      <c r="AS552" s="150"/>
      <c r="AT552" s="150"/>
      <c r="AU552" s="150"/>
      <c r="AV552" s="150"/>
      <c r="AW552" s="150"/>
      <c r="AX552" s="150"/>
      <c r="AY552" s="150"/>
      <c r="AZ552" s="150"/>
      <c r="BA552" s="150"/>
      <c r="BB552" s="74">
        <f>SUM(BB553:BB556)</f>
        <v>51</v>
      </c>
      <c r="BC552" s="111">
        <f>SUM(BC553:BC556)</f>
        <v>99.999999999999986</v>
      </c>
    </row>
    <row r="553" spans="1:55">
      <c r="A553" s="71" t="s">
        <v>73</v>
      </c>
      <c r="B553" s="58">
        <v>1</v>
      </c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>
        <v>1</v>
      </c>
      <c r="Z553" s="58">
        <v>1</v>
      </c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>
        <v>1</v>
      </c>
      <c r="AM553" s="58"/>
      <c r="AN553" s="58"/>
      <c r="AO553" s="58"/>
      <c r="AP553" s="58"/>
      <c r="AQ553" s="58"/>
      <c r="AR553" s="58">
        <v>1</v>
      </c>
      <c r="AS553" s="58"/>
      <c r="AT553" s="58"/>
      <c r="AU553" s="58"/>
      <c r="AV553" s="58"/>
      <c r="AW553" s="58"/>
      <c r="AX553" s="58">
        <v>1</v>
      </c>
      <c r="AY553" s="58"/>
      <c r="AZ553" s="58"/>
      <c r="BA553" s="58"/>
      <c r="BB553" s="58">
        <f>SUM(C553:BA553)</f>
        <v>5</v>
      </c>
      <c r="BC553" s="157">
        <f>BB553/BB$33*100</f>
        <v>9.8039215686274517</v>
      </c>
    </row>
    <row r="554" spans="1:55">
      <c r="A554" s="71" t="s">
        <v>74</v>
      </c>
      <c r="B554" s="58">
        <v>2</v>
      </c>
      <c r="C554" s="58"/>
      <c r="D554" s="58"/>
      <c r="E554" s="58"/>
      <c r="F554" s="58"/>
      <c r="G554" s="58"/>
      <c r="H554" s="58"/>
      <c r="I554" s="58"/>
      <c r="J554" s="58">
        <v>1</v>
      </c>
      <c r="K554" s="58"/>
      <c r="L554" s="58"/>
      <c r="M554" s="58"/>
      <c r="N554" s="58"/>
      <c r="O554" s="58">
        <v>1</v>
      </c>
      <c r="P554" s="58">
        <v>1</v>
      </c>
      <c r="Q554" s="58"/>
      <c r="R554" s="58"/>
      <c r="S554" s="58">
        <v>1</v>
      </c>
      <c r="T554" s="58"/>
      <c r="U554" s="58">
        <v>1</v>
      </c>
      <c r="V554" s="58"/>
      <c r="W554" s="58">
        <v>1</v>
      </c>
      <c r="X554" s="58"/>
      <c r="Y554" s="58"/>
      <c r="Z554" s="58"/>
      <c r="AA554" s="58"/>
      <c r="AB554" s="58"/>
      <c r="AC554" s="58"/>
      <c r="AD554" s="58"/>
      <c r="AE554" s="58">
        <v>1</v>
      </c>
      <c r="AF554" s="58"/>
      <c r="AG554" s="58"/>
      <c r="AH554" s="58"/>
      <c r="AI554" s="58">
        <v>1</v>
      </c>
      <c r="AJ554" s="58"/>
      <c r="AK554" s="58">
        <v>1</v>
      </c>
      <c r="AL554" s="58"/>
      <c r="AM554" s="58"/>
      <c r="AN554" s="58"/>
      <c r="AO554" s="58"/>
      <c r="AP554" s="58">
        <v>1</v>
      </c>
      <c r="AQ554" s="58"/>
      <c r="AR554" s="58"/>
      <c r="AS554" s="58"/>
      <c r="AT554" s="58"/>
      <c r="AU554" s="58">
        <v>1</v>
      </c>
      <c r="AV554" s="58">
        <v>1</v>
      </c>
      <c r="AW554" s="58"/>
      <c r="AX554" s="58"/>
      <c r="AY554" s="58"/>
      <c r="AZ554" s="58"/>
      <c r="BA554" s="58"/>
      <c r="BB554" s="58">
        <f>SUM(C554:BA554)</f>
        <v>12</v>
      </c>
      <c r="BC554" s="157">
        <f t="shared" ref="BC554:BC556" si="94">BB554/BB$33*100</f>
        <v>23.52941176470588</v>
      </c>
    </row>
    <row r="555" spans="1:55">
      <c r="A555" s="71" t="s">
        <v>46</v>
      </c>
      <c r="B555" s="58">
        <v>3</v>
      </c>
      <c r="C555" s="58">
        <v>1</v>
      </c>
      <c r="D555" s="58"/>
      <c r="E555" s="58">
        <v>1</v>
      </c>
      <c r="F555" s="58">
        <v>1</v>
      </c>
      <c r="G555" s="58"/>
      <c r="H555" s="58"/>
      <c r="I555" s="58"/>
      <c r="J555" s="58"/>
      <c r="K555" s="58"/>
      <c r="L555" s="58">
        <v>1</v>
      </c>
      <c r="M555" s="58">
        <v>1</v>
      </c>
      <c r="N555" s="58"/>
      <c r="O555" s="58"/>
      <c r="P555" s="58"/>
      <c r="Q555" s="58">
        <v>1</v>
      </c>
      <c r="R555" s="58">
        <v>1</v>
      </c>
      <c r="S555" s="58"/>
      <c r="T555" s="58">
        <v>1</v>
      </c>
      <c r="U555" s="58"/>
      <c r="V555" s="58">
        <v>1</v>
      </c>
      <c r="W555" s="58"/>
      <c r="X555" s="58"/>
      <c r="Y555" s="58"/>
      <c r="Z555" s="58"/>
      <c r="AA555" s="58"/>
      <c r="AB555" s="58"/>
      <c r="AC555" s="58">
        <v>1</v>
      </c>
      <c r="AD555" s="58">
        <v>1</v>
      </c>
      <c r="AE555" s="58"/>
      <c r="AF555" s="58"/>
      <c r="AG555" s="58">
        <v>1</v>
      </c>
      <c r="AH555" s="58">
        <v>1</v>
      </c>
      <c r="AI555" s="58"/>
      <c r="AJ555" s="58">
        <v>1</v>
      </c>
      <c r="AK555" s="58"/>
      <c r="AL555" s="58"/>
      <c r="AM555" s="58"/>
      <c r="AN555" s="58">
        <v>1</v>
      </c>
      <c r="AO555" s="58">
        <v>1</v>
      </c>
      <c r="AP555" s="58"/>
      <c r="AQ555" s="58">
        <v>1</v>
      </c>
      <c r="AR555" s="58"/>
      <c r="AS555" s="58">
        <v>1</v>
      </c>
      <c r="AT555" s="58"/>
      <c r="AU555" s="58"/>
      <c r="AV555" s="58"/>
      <c r="AW555" s="58">
        <v>1</v>
      </c>
      <c r="AX555" s="58"/>
      <c r="AY555" s="58"/>
      <c r="AZ555" s="58">
        <v>1</v>
      </c>
      <c r="BA555" s="58">
        <v>1</v>
      </c>
      <c r="BB555" s="58">
        <f>SUM(C555:BA555)</f>
        <v>21</v>
      </c>
      <c r="BC555" s="157">
        <f t="shared" si="94"/>
        <v>41.17647058823529</v>
      </c>
    </row>
    <row r="556" spans="1:55">
      <c r="A556" s="71" t="s">
        <v>38</v>
      </c>
      <c r="B556" s="58">
        <v>4</v>
      </c>
      <c r="C556" s="58"/>
      <c r="D556" s="58">
        <v>1</v>
      </c>
      <c r="E556" s="58"/>
      <c r="F556" s="58"/>
      <c r="G556" s="58">
        <v>1</v>
      </c>
      <c r="H556" s="58">
        <v>1</v>
      </c>
      <c r="I556" s="58">
        <v>1</v>
      </c>
      <c r="J556" s="58"/>
      <c r="K556" s="58">
        <v>1</v>
      </c>
      <c r="L556" s="58"/>
      <c r="M556" s="58"/>
      <c r="N556" s="58">
        <v>1</v>
      </c>
      <c r="O556" s="58"/>
      <c r="P556" s="58"/>
      <c r="Q556" s="58"/>
      <c r="R556" s="58"/>
      <c r="S556" s="58"/>
      <c r="T556" s="58"/>
      <c r="U556" s="58"/>
      <c r="V556" s="58"/>
      <c r="W556" s="58"/>
      <c r="X556" s="58">
        <v>1</v>
      </c>
      <c r="Y556" s="58"/>
      <c r="Z556" s="58"/>
      <c r="AA556" s="58">
        <v>1</v>
      </c>
      <c r="AB556" s="58">
        <v>1</v>
      </c>
      <c r="AC556" s="58"/>
      <c r="AD556" s="58"/>
      <c r="AE556" s="58"/>
      <c r="AF556" s="58">
        <v>1</v>
      </c>
      <c r="AG556" s="58"/>
      <c r="AH556" s="58"/>
      <c r="AI556" s="58"/>
      <c r="AJ556" s="58"/>
      <c r="AK556" s="58"/>
      <c r="AL556" s="58"/>
      <c r="AM556" s="58">
        <v>1</v>
      </c>
      <c r="AN556" s="58"/>
      <c r="AO556" s="58"/>
      <c r="AP556" s="58"/>
      <c r="AQ556" s="58"/>
      <c r="AR556" s="58"/>
      <c r="AS556" s="58"/>
      <c r="AT556" s="58">
        <v>1</v>
      </c>
      <c r="AU556" s="58"/>
      <c r="AV556" s="58"/>
      <c r="AW556" s="58"/>
      <c r="AX556" s="58"/>
      <c r="AY556" s="58">
        <v>1</v>
      </c>
      <c r="AZ556" s="58"/>
      <c r="BA556" s="58"/>
      <c r="BB556" s="58">
        <f>SUM(C556:BA556)</f>
        <v>13</v>
      </c>
      <c r="BC556" s="157">
        <f t="shared" si="94"/>
        <v>25.490196078431371</v>
      </c>
    </row>
    <row r="557" spans="1:55">
      <c r="A557" s="164" t="s">
        <v>222</v>
      </c>
      <c r="B557" s="165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90"/>
      <c r="O557" s="90"/>
      <c r="P557" s="77"/>
      <c r="Q557" s="102"/>
      <c r="R557" s="116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  <c r="AH557" s="127"/>
      <c r="AI557" s="138"/>
      <c r="AJ557" s="138"/>
      <c r="AK557" s="138"/>
      <c r="AL557" s="138"/>
      <c r="AM557" s="138"/>
      <c r="AN557" s="138"/>
      <c r="AO557" s="138"/>
      <c r="AP557" s="149"/>
      <c r="AQ557" s="149"/>
      <c r="AR557" s="149"/>
      <c r="AS557" s="149"/>
      <c r="AT557" s="149"/>
      <c r="AU557" s="149"/>
      <c r="AV557" s="149"/>
      <c r="AW557" s="149"/>
      <c r="AX557" s="149"/>
      <c r="AY557" s="149"/>
      <c r="AZ557" s="149"/>
      <c r="BA557" s="149"/>
      <c r="BB557" s="74">
        <f>SUM(BB558:BB561)</f>
        <v>51</v>
      </c>
      <c r="BC557" s="111">
        <f>SUM(BC558:BC561)</f>
        <v>100</v>
      </c>
    </row>
    <row r="558" spans="1:55">
      <c r="A558" s="71" t="s">
        <v>73</v>
      </c>
      <c r="B558" s="58">
        <v>1</v>
      </c>
      <c r="C558" s="58"/>
      <c r="D558" s="58"/>
      <c r="E558" s="58">
        <v>1</v>
      </c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>
        <v>1</v>
      </c>
      <c r="U558" s="58">
        <v>1</v>
      </c>
      <c r="V558" s="58"/>
      <c r="W558" s="58"/>
      <c r="X558" s="58"/>
      <c r="Y558" s="58">
        <v>1</v>
      </c>
      <c r="Z558" s="58">
        <v>1</v>
      </c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>
        <v>1</v>
      </c>
      <c r="AY558" s="58"/>
      <c r="AZ558" s="58"/>
      <c r="BA558" s="58"/>
      <c r="BB558" s="58">
        <f>SUM(C558:BA558)</f>
        <v>6</v>
      </c>
      <c r="BC558" s="157">
        <f>BB558/BB$33*100</f>
        <v>11.76470588235294</v>
      </c>
    </row>
    <row r="559" spans="1:55">
      <c r="A559" s="71" t="s">
        <v>74</v>
      </c>
      <c r="B559" s="58">
        <v>2</v>
      </c>
      <c r="C559" s="58"/>
      <c r="D559" s="58"/>
      <c r="E559" s="58"/>
      <c r="F559" s="58">
        <v>1</v>
      </c>
      <c r="G559" s="58"/>
      <c r="H559" s="58"/>
      <c r="I559" s="58"/>
      <c r="J559" s="58">
        <v>1</v>
      </c>
      <c r="K559" s="58"/>
      <c r="L559" s="58"/>
      <c r="M559" s="58"/>
      <c r="N559" s="58"/>
      <c r="O559" s="58">
        <v>1</v>
      </c>
      <c r="P559" s="58">
        <v>1</v>
      </c>
      <c r="Q559" s="58"/>
      <c r="R559" s="58">
        <v>1</v>
      </c>
      <c r="S559" s="58">
        <v>1</v>
      </c>
      <c r="T559" s="58"/>
      <c r="U559" s="58"/>
      <c r="V559" s="58"/>
      <c r="W559" s="58">
        <v>1</v>
      </c>
      <c r="X559" s="58"/>
      <c r="Y559" s="58"/>
      <c r="Z559" s="58"/>
      <c r="AA559" s="58">
        <v>1</v>
      </c>
      <c r="AB559" s="58"/>
      <c r="AC559" s="58"/>
      <c r="AD559" s="58"/>
      <c r="AE559" s="58">
        <v>1</v>
      </c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>
        <v>1</v>
      </c>
      <c r="AV559" s="58"/>
      <c r="AW559" s="58"/>
      <c r="AX559" s="58"/>
      <c r="AY559" s="58"/>
      <c r="AZ559" s="58"/>
      <c r="BA559" s="58"/>
      <c r="BB559" s="58">
        <f>SUM(C559:BA559)</f>
        <v>10</v>
      </c>
      <c r="BC559" s="157">
        <f t="shared" ref="BC559:BC561" si="95">BB559/BB$33*100</f>
        <v>19.607843137254903</v>
      </c>
    </row>
    <row r="560" spans="1:55">
      <c r="A560" s="71" t="s">
        <v>46</v>
      </c>
      <c r="B560" s="58">
        <v>3</v>
      </c>
      <c r="C560" s="58">
        <v>1</v>
      </c>
      <c r="D560" s="58"/>
      <c r="E560" s="58"/>
      <c r="F560" s="58"/>
      <c r="G560" s="58"/>
      <c r="H560" s="58"/>
      <c r="I560" s="58"/>
      <c r="J560" s="58"/>
      <c r="K560" s="58"/>
      <c r="L560" s="58">
        <v>1</v>
      </c>
      <c r="M560" s="58">
        <v>1</v>
      </c>
      <c r="N560" s="58"/>
      <c r="O560" s="58"/>
      <c r="P560" s="58"/>
      <c r="Q560" s="58">
        <v>1</v>
      </c>
      <c r="R560" s="58"/>
      <c r="S560" s="58"/>
      <c r="T560" s="58"/>
      <c r="U560" s="58"/>
      <c r="V560" s="58">
        <v>1</v>
      </c>
      <c r="W560" s="58"/>
      <c r="X560" s="58"/>
      <c r="Y560" s="58"/>
      <c r="Z560" s="58"/>
      <c r="AA560" s="58"/>
      <c r="AB560" s="58"/>
      <c r="AC560" s="58">
        <v>1</v>
      </c>
      <c r="AD560" s="58">
        <v>1</v>
      </c>
      <c r="AE560" s="58"/>
      <c r="AF560" s="58">
        <v>1</v>
      </c>
      <c r="AG560" s="58"/>
      <c r="AH560" s="58">
        <v>1</v>
      </c>
      <c r="AI560" s="58"/>
      <c r="AJ560" s="58">
        <v>1</v>
      </c>
      <c r="AK560" s="58">
        <v>1</v>
      </c>
      <c r="AL560" s="58"/>
      <c r="AM560" s="58"/>
      <c r="AN560" s="58">
        <v>1</v>
      </c>
      <c r="AO560" s="58">
        <v>1</v>
      </c>
      <c r="AP560" s="58">
        <v>1</v>
      </c>
      <c r="AQ560" s="58">
        <v>1</v>
      </c>
      <c r="AR560" s="58">
        <v>1</v>
      </c>
      <c r="AS560" s="58">
        <v>1</v>
      </c>
      <c r="AT560" s="58"/>
      <c r="AU560" s="58"/>
      <c r="AV560" s="58">
        <v>1</v>
      </c>
      <c r="AW560" s="58">
        <v>1</v>
      </c>
      <c r="AX560" s="58"/>
      <c r="AY560" s="58">
        <v>1</v>
      </c>
      <c r="AZ560" s="58">
        <v>1</v>
      </c>
      <c r="BA560" s="58">
        <v>1</v>
      </c>
      <c r="BB560" s="58">
        <f>SUM(C560:BA560)</f>
        <v>22</v>
      </c>
      <c r="BC560" s="157">
        <f t="shared" si="95"/>
        <v>43.137254901960787</v>
      </c>
    </row>
    <row r="561" spans="1:55">
      <c r="A561" s="71" t="s">
        <v>38</v>
      </c>
      <c r="B561" s="58">
        <v>4</v>
      </c>
      <c r="C561" s="58"/>
      <c r="D561" s="58">
        <v>1</v>
      </c>
      <c r="E561" s="58"/>
      <c r="F561" s="58"/>
      <c r="G561" s="58">
        <v>1</v>
      </c>
      <c r="H561" s="58">
        <v>1</v>
      </c>
      <c r="I561" s="58">
        <v>1</v>
      </c>
      <c r="J561" s="58"/>
      <c r="K561" s="58">
        <v>1</v>
      </c>
      <c r="L561" s="58"/>
      <c r="M561" s="58"/>
      <c r="N561" s="58">
        <v>1</v>
      </c>
      <c r="O561" s="58"/>
      <c r="P561" s="58"/>
      <c r="Q561" s="58"/>
      <c r="R561" s="58"/>
      <c r="S561" s="58"/>
      <c r="T561" s="58"/>
      <c r="U561" s="58"/>
      <c r="V561" s="58"/>
      <c r="W561" s="58"/>
      <c r="X561" s="58">
        <v>1</v>
      </c>
      <c r="Y561" s="58"/>
      <c r="Z561" s="58"/>
      <c r="AA561" s="58"/>
      <c r="AB561" s="58">
        <v>1</v>
      </c>
      <c r="AC561" s="58"/>
      <c r="AD561" s="58"/>
      <c r="AE561" s="58"/>
      <c r="AF561" s="58"/>
      <c r="AG561" s="58">
        <v>1</v>
      </c>
      <c r="AH561" s="58"/>
      <c r="AI561" s="58">
        <v>1</v>
      </c>
      <c r="AJ561" s="58"/>
      <c r="AK561" s="58"/>
      <c r="AL561" s="58">
        <v>1</v>
      </c>
      <c r="AM561" s="58">
        <v>1</v>
      </c>
      <c r="AN561" s="58"/>
      <c r="AO561" s="58"/>
      <c r="AP561" s="58"/>
      <c r="AQ561" s="58"/>
      <c r="AR561" s="58"/>
      <c r="AS561" s="58"/>
      <c r="AT561" s="58">
        <v>1</v>
      </c>
      <c r="AU561" s="58"/>
      <c r="AV561" s="58"/>
      <c r="AW561" s="58"/>
      <c r="AX561" s="58"/>
      <c r="AY561" s="58"/>
      <c r="AZ561" s="58"/>
      <c r="BA561" s="58"/>
      <c r="BB561" s="58">
        <f>SUM(C561:BA561)</f>
        <v>13</v>
      </c>
      <c r="BC561" s="157">
        <f t="shared" si="95"/>
        <v>25.490196078431371</v>
      </c>
    </row>
    <row r="562" spans="1:55" s="75" customFormat="1">
      <c r="A562" s="166" t="s">
        <v>55</v>
      </c>
      <c r="B562" s="167"/>
      <c r="C562" s="56"/>
      <c r="D562" s="56"/>
      <c r="E562" s="56"/>
      <c r="F562" s="56"/>
      <c r="G562" s="56"/>
      <c r="H562" s="62"/>
      <c r="I562" s="62"/>
      <c r="J562" s="56"/>
      <c r="K562" s="56"/>
      <c r="L562" s="56"/>
      <c r="M562" s="56"/>
      <c r="N562" s="94"/>
      <c r="O562" s="94"/>
      <c r="P562" s="56"/>
      <c r="Q562" s="104"/>
      <c r="R562" s="120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  <c r="AF562" s="129"/>
      <c r="AG562" s="129"/>
      <c r="AH562" s="129"/>
      <c r="AI562" s="142"/>
      <c r="AJ562" s="142"/>
      <c r="AK562" s="142"/>
      <c r="AL562" s="142"/>
      <c r="AM562" s="142"/>
      <c r="AN562" s="142"/>
      <c r="AO562" s="142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74">
        <f>SUM(BB563:BB566)</f>
        <v>51</v>
      </c>
      <c r="BC562" s="111">
        <f>SUM(BC563:BC566)</f>
        <v>100</v>
      </c>
    </row>
    <row r="563" spans="1:55">
      <c r="A563" s="71" t="s">
        <v>73</v>
      </c>
      <c r="B563" s="58">
        <v>1</v>
      </c>
      <c r="C563" s="58"/>
      <c r="D563" s="58"/>
      <c r="E563" s="58"/>
      <c r="F563" s="58"/>
      <c r="G563" s="58"/>
      <c r="H563" s="58"/>
      <c r="I563" s="58"/>
      <c r="J563" s="58"/>
      <c r="K563" s="58"/>
      <c r="L563" s="58">
        <v>1</v>
      </c>
      <c r="M563" s="58"/>
      <c r="N563" s="58"/>
      <c r="O563" s="58"/>
      <c r="P563" s="58"/>
      <c r="Q563" s="58"/>
      <c r="R563" s="58"/>
      <c r="S563" s="58"/>
      <c r="T563" s="58">
        <v>1</v>
      </c>
      <c r="U563" s="58"/>
      <c r="V563" s="58"/>
      <c r="W563" s="58"/>
      <c r="X563" s="58"/>
      <c r="Y563" s="58"/>
      <c r="Z563" s="58">
        <v>1</v>
      </c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>
        <v>1</v>
      </c>
      <c r="AL563" s="58"/>
      <c r="AM563" s="58">
        <v>1</v>
      </c>
      <c r="AN563" s="58"/>
      <c r="AO563" s="58"/>
      <c r="AP563" s="58">
        <v>1</v>
      </c>
      <c r="AQ563" s="58"/>
      <c r="AR563" s="58"/>
      <c r="AS563" s="58"/>
      <c r="AT563" s="58"/>
      <c r="AU563" s="58"/>
      <c r="AV563" s="58">
        <v>1</v>
      </c>
      <c r="AW563" s="58"/>
      <c r="AX563" s="58">
        <v>1</v>
      </c>
      <c r="AY563" s="58"/>
      <c r="AZ563" s="58"/>
      <c r="BA563" s="58"/>
      <c r="BB563" s="58">
        <f>SUM(C563:BA563)</f>
        <v>8</v>
      </c>
      <c r="BC563" s="157">
        <f>BB563/BB$33*100</f>
        <v>15.686274509803921</v>
      </c>
    </row>
    <row r="564" spans="1:55">
      <c r="A564" s="71" t="s">
        <v>74</v>
      </c>
      <c r="B564" s="58">
        <v>2</v>
      </c>
      <c r="C564" s="58"/>
      <c r="D564" s="58"/>
      <c r="E564" s="58"/>
      <c r="F564" s="58"/>
      <c r="G564" s="58"/>
      <c r="H564" s="58"/>
      <c r="I564" s="58"/>
      <c r="J564" s="58">
        <v>1</v>
      </c>
      <c r="K564" s="58"/>
      <c r="L564" s="58"/>
      <c r="M564" s="58"/>
      <c r="N564" s="58"/>
      <c r="O564" s="58">
        <v>1</v>
      </c>
      <c r="P564" s="58">
        <v>1</v>
      </c>
      <c r="Q564" s="58"/>
      <c r="R564" s="58"/>
      <c r="S564" s="58">
        <v>1</v>
      </c>
      <c r="T564" s="58"/>
      <c r="U564" s="58">
        <v>1</v>
      </c>
      <c r="V564" s="58"/>
      <c r="W564" s="58"/>
      <c r="X564" s="58"/>
      <c r="Y564" s="58"/>
      <c r="Z564" s="58"/>
      <c r="AA564" s="58"/>
      <c r="AB564" s="58"/>
      <c r="AC564" s="58"/>
      <c r="AD564" s="58"/>
      <c r="AE564" s="58">
        <v>1</v>
      </c>
      <c r="AF564" s="58"/>
      <c r="AG564" s="58"/>
      <c r="AH564" s="58"/>
      <c r="AI564" s="58">
        <v>1</v>
      </c>
      <c r="AJ564" s="58">
        <v>1</v>
      </c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>
        <v>1</v>
      </c>
      <c r="BB564" s="58">
        <f>SUM(C564:BA564)</f>
        <v>9</v>
      </c>
      <c r="BC564" s="157">
        <f t="shared" ref="BC564:BC566" si="96">BB564/BB$33*100</f>
        <v>17.647058823529413</v>
      </c>
    </row>
    <row r="565" spans="1:55">
      <c r="A565" s="71" t="s">
        <v>46</v>
      </c>
      <c r="B565" s="58">
        <v>3</v>
      </c>
      <c r="C565" s="58">
        <v>1</v>
      </c>
      <c r="D565" s="58">
        <v>1</v>
      </c>
      <c r="E565" s="58">
        <v>1</v>
      </c>
      <c r="F565" s="58">
        <v>1</v>
      </c>
      <c r="G565" s="58"/>
      <c r="H565" s="58"/>
      <c r="I565" s="58"/>
      <c r="J565" s="58"/>
      <c r="K565" s="58">
        <v>1</v>
      </c>
      <c r="L565" s="58"/>
      <c r="M565" s="58">
        <v>1</v>
      </c>
      <c r="N565" s="58">
        <v>1</v>
      </c>
      <c r="O565" s="58"/>
      <c r="P565" s="58"/>
      <c r="Q565" s="58">
        <v>1</v>
      </c>
      <c r="R565" s="58">
        <v>1</v>
      </c>
      <c r="S565" s="58"/>
      <c r="T565" s="58"/>
      <c r="U565" s="58"/>
      <c r="V565" s="58">
        <v>1</v>
      </c>
      <c r="W565" s="58"/>
      <c r="X565" s="58"/>
      <c r="Y565" s="58">
        <v>1</v>
      </c>
      <c r="Z565" s="58"/>
      <c r="AA565" s="58"/>
      <c r="AB565" s="58">
        <v>1</v>
      </c>
      <c r="AC565" s="58">
        <v>1</v>
      </c>
      <c r="AD565" s="58">
        <v>1</v>
      </c>
      <c r="AE565" s="58"/>
      <c r="AF565" s="58">
        <v>1</v>
      </c>
      <c r="AG565" s="58">
        <v>1</v>
      </c>
      <c r="AH565" s="58">
        <v>1</v>
      </c>
      <c r="AI565" s="58"/>
      <c r="AJ565" s="58"/>
      <c r="AK565" s="58"/>
      <c r="AL565" s="58"/>
      <c r="AM565" s="58"/>
      <c r="AN565" s="58">
        <v>1</v>
      </c>
      <c r="AO565" s="58">
        <v>1</v>
      </c>
      <c r="AP565" s="58"/>
      <c r="AQ565" s="58">
        <v>1</v>
      </c>
      <c r="AR565" s="58">
        <v>1</v>
      </c>
      <c r="AS565" s="58">
        <v>1</v>
      </c>
      <c r="AT565" s="58"/>
      <c r="AU565" s="58">
        <v>1</v>
      </c>
      <c r="AV565" s="58"/>
      <c r="AW565" s="58">
        <v>1</v>
      </c>
      <c r="AX565" s="58"/>
      <c r="AY565" s="58">
        <v>1</v>
      </c>
      <c r="AZ565" s="58">
        <v>1</v>
      </c>
      <c r="BA565" s="58"/>
      <c r="BB565" s="58">
        <f>SUM(C565:BA565)</f>
        <v>26</v>
      </c>
      <c r="BC565" s="157">
        <f t="shared" si="96"/>
        <v>50.980392156862742</v>
      </c>
    </row>
    <row r="566" spans="1:55">
      <c r="A566" s="71" t="s">
        <v>38</v>
      </c>
      <c r="B566" s="58">
        <v>4</v>
      </c>
      <c r="C566" s="58"/>
      <c r="D566" s="58"/>
      <c r="E566" s="58"/>
      <c r="F566" s="58"/>
      <c r="G566" s="58">
        <v>1</v>
      </c>
      <c r="H566" s="58">
        <v>1</v>
      </c>
      <c r="I566" s="58">
        <v>1</v>
      </c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>
        <v>1</v>
      </c>
      <c r="X566" s="58">
        <v>1</v>
      </c>
      <c r="Y566" s="58"/>
      <c r="Z566" s="58"/>
      <c r="AA566" s="58">
        <v>1</v>
      </c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>
        <v>1</v>
      </c>
      <c r="AM566" s="58"/>
      <c r="AN566" s="58"/>
      <c r="AO566" s="58"/>
      <c r="AP566" s="58"/>
      <c r="AQ566" s="58"/>
      <c r="AR566" s="58"/>
      <c r="AS566" s="58"/>
      <c r="AT566" s="58">
        <v>1</v>
      </c>
      <c r="AU566" s="58"/>
      <c r="AV566" s="58"/>
      <c r="AW566" s="58"/>
      <c r="AX566" s="58"/>
      <c r="AY566" s="58"/>
      <c r="AZ566" s="58"/>
      <c r="BA566" s="58"/>
      <c r="BB566" s="58">
        <f>SUM(C566:BA566)</f>
        <v>8</v>
      </c>
      <c r="BC566" s="157">
        <f t="shared" si="96"/>
        <v>15.686274509803921</v>
      </c>
    </row>
    <row r="567" spans="1:55" s="75" customFormat="1" ht="27.75" customHeight="1">
      <c r="A567" s="186" t="s">
        <v>265</v>
      </c>
      <c r="B567" s="187"/>
      <c r="C567" s="187"/>
      <c r="D567" s="187"/>
      <c r="E567" s="187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74">
        <f>SUM(BB568:BB571)</f>
        <v>51</v>
      </c>
      <c r="BC567" s="111">
        <f>SUM(BC568:BC571)</f>
        <v>100</v>
      </c>
    </row>
    <row r="568" spans="1:55">
      <c r="A568" s="71" t="s">
        <v>73</v>
      </c>
      <c r="B568" s="58">
        <v>1</v>
      </c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>
        <v>1</v>
      </c>
      <c r="S568" s="58"/>
      <c r="T568" s="58"/>
      <c r="U568" s="58"/>
      <c r="V568" s="58"/>
      <c r="W568" s="58"/>
      <c r="X568" s="58"/>
      <c r="Y568" s="58"/>
      <c r="Z568" s="58">
        <v>1</v>
      </c>
      <c r="AA568" s="58">
        <v>1</v>
      </c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>
        <v>1</v>
      </c>
      <c r="AY568" s="58"/>
      <c r="AZ568" s="58"/>
      <c r="BA568" s="58"/>
      <c r="BB568" s="58">
        <f>SUM(C568:BA568)</f>
        <v>4</v>
      </c>
      <c r="BC568" s="157">
        <f>BB568/BB$33*100</f>
        <v>7.8431372549019605</v>
      </c>
    </row>
    <row r="569" spans="1:55">
      <c r="A569" s="71" t="s">
        <v>74</v>
      </c>
      <c r="B569" s="58">
        <v>2</v>
      </c>
      <c r="C569" s="58"/>
      <c r="D569" s="58"/>
      <c r="E569" s="58">
        <v>1</v>
      </c>
      <c r="F569" s="58"/>
      <c r="G569" s="58"/>
      <c r="H569" s="58"/>
      <c r="I569" s="58"/>
      <c r="J569" s="58">
        <v>1</v>
      </c>
      <c r="K569" s="58"/>
      <c r="L569" s="58"/>
      <c r="M569" s="58"/>
      <c r="N569" s="58"/>
      <c r="O569" s="58">
        <v>1</v>
      </c>
      <c r="P569" s="58">
        <v>1</v>
      </c>
      <c r="Q569" s="58"/>
      <c r="R569" s="58"/>
      <c r="S569" s="58">
        <v>1</v>
      </c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>
        <f>SUM(C569:BA569)</f>
        <v>5</v>
      </c>
      <c r="BC569" s="157">
        <f t="shared" ref="BC569:BC571" si="97">BB569/BB$33*100</f>
        <v>9.8039215686274517</v>
      </c>
    </row>
    <row r="570" spans="1:55">
      <c r="A570" s="71" t="s">
        <v>46</v>
      </c>
      <c r="B570" s="58">
        <v>3</v>
      </c>
      <c r="C570" s="58">
        <v>1</v>
      </c>
      <c r="D570" s="58"/>
      <c r="E570" s="58"/>
      <c r="F570" s="58"/>
      <c r="G570" s="58"/>
      <c r="H570" s="58"/>
      <c r="I570" s="58"/>
      <c r="J570" s="58"/>
      <c r="K570" s="58">
        <v>1</v>
      </c>
      <c r="L570" s="58">
        <v>1</v>
      </c>
      <c r="M570" s="58">
        <v>1</v>
      </c>
      <c r="N570" s="58"/>
      <c r="O570" s="58"/>
      <c r="P570" s="58"/>
      <c r="Q570" s="58">
        <v>1</v>
      </c>
      <c r="R570" s="58"/>
      <c r="S570" s="58"/>
      <c r="T570" s="58"/>
      <c r="U570" s="58">
        <v>1</v>
      </c>
      <c r="V570" s="58">
        <v>1</v>
      </c>
      <c r="W570" s="58"/>
      <c r="X570" s="58"/>
      <c r="Y570" s="58">
        <v>1</v>
      </c>
      <c r="Z570" s="58"/>
      <c r="AA570" s="58"/>
      <c r="AB570" s="58"/>
      <c r="AC570" s="58">
        <v>1</v>
      </c>
      <c r="AD570" s="58">
        <v>1</v>
      </c>
      <c r="AE570" s="58"/>
      <c r="AF570" s="58">
        <v>1</v>
      </c>
      <c r="AG570" s="58"/>
      <c r="AH570" s="58">
        <v>1</v>
      </c>
      <c r="AI570" s="58"/>
      <c r="AJ570" s="58">
        <v>1</v>
      </c>
      <c r="AK570" s="58"/>
      <c r="AL570" s="58"/>
      <c r="AM570" s="58"/>
      <c r="AN570" s="58">
        <v>1</v>
      </c>
      <c r="AO570" s="58">
        <v>1</v>
      </c>
      <c r="AP570" s="58"/>
      <c r="AQ570" s="58">
        <v>1</v>
      </c>
      <c r="AR570" s="58">
        <v>1</v>
      </c>
      <c r="AS570" s="58">
        <v>1</v>
      </c>
      <c r="AT570" s="58"/>
      <c r="AU570" s="58">
        <v>1</v>
      </c>
      <c r="AV570" s="58"/>
      <c r="AW570" s="58">
        <v>1</v>
      </c>
      <c r="AX570" s="58"/>
      <c r="AY570" s="58"/>
      <c r="AZ570" s="58">
        <v>1</v>
      </c>
      <c r="BA570" s="58">
        <v>1</v>
      </c>
      <c r="BB570" s="58">
        <f>SUM(C570:BA570)</f>
        <v>22</v>
      </c>
      <c r="BC570" s="157">
        <f t="shared" si="97"/>
        <v>43.137254901960787</v>
      </c>
    </row>
    <row r="571" spans="1:55">
      <c r="A571" s="71" t="s">
        <v>38</v>
      </c>
      <c r="B571" s="58">
        <v>4</v>
      </c>
      <c r="C571" s="58"/>
      <c r="D571" s="58">
        <v>1</v>
      </c>
      <c r="E571" s="58"/>
      <c r="F571" s="58">
        <v>1</v>
      </c>
      <c r="G571" s="58">
        <v>1</v>
      </c>
      <c r="H571" s="58">
        <v>1</v>
      </c>
      <c r="I571" s="58">
        <v>1</v>
      </c>
      <c r="J571" s="58"/>
      <c r="K571" s="58"/>
      <c r="L571" s="58"/>
      <c r="M571" s="58"/>
      <c r="N571" s="58">
        <v>1</v>
      </c>
      <c r="O571" s="58"/>
      <c r="P571" s="58"/>
      <c r="Q571" s="58"/>
      <c r="R571" s="58"/>
      <c r="S571" s="58"/>
      <c r="T571" s="58">
        <v>1</v>
      </c>
      <c r="U571" s="58"/>
      <c r="V571" s="58"/>
      <c r="W571" s="58">
        <v>1</v>
      </c>
      <c r="X571" s="58">
        <v>1</v>
      </c>
      <c r="Y571" s="58"/>
      <c r="Z571" s="58"/>
      <c r="AA571" s="58"/>
      <c r="AB571" s="58">
        <v>1</v>
      </c>
      <c r="AC571" s="58"/>
      <c r="AD571" s="58"/>
      <c r="AE571" s="58">
        <v>1</v>
      </c>
      <c r="AF571" s="58"/>
      <c r="AG571" s="58">
        <v>1</v>
      </c>
      <c r="AH571" s="58"/>
      <c r="AI571" s="58">
        <v>1</v>
      </c>
      <c r="AJ571" s="58"/>
      <c r="AK571" s="58">
        <v>1</v>
      </c>
      <c r="AL571" s="58">
        <v>1</v>
      </c>
      <c r="AM571" s="58">
        <v>1</v>
      </c>
      <c r="AN571" s="58"/>
      <c r="AO571" s="58"/>
      <c r="AP571" s="58">
        <v>1</v>
      </c>
      <c r="AQ571" s="58"/>
      <c r="AR571" s="58"/>
      <c r="AS571" s="58"/>
      <c r="AT571" s="58">
        <v>1</v>
      </c>
      <c r="AU571" s="58"/>
      <c r="AV571" s="58">
        <v>1</v>
      </c>
      <c r="AW571" s="58"/>
      <c r="AX571" s="58"/>
      <c r="AY571" s="58">
        <v>1</v>
      </c>
      <c r="AZ571" s="58"/>
      <c r="BA571" s="58"/>
      <c r="BB571" s="58">
        <f>SUM(C571:BA571)</f>
        <v>20</v>
      </c>
      <c r="BC571" s="157">
        <f t="shared" si="97"/>
        <v>39.215686274509807</v>
      </c>
    </row>
    <row r="572" spans="1:55" s="75" customFormat="1">
      <c r="A572" s="171" t="s">
        <v>56</v>
      </c>
      <c r="B572" s="172"/>
      <c r="C572" s="78"/>
      <c r="D572" s="78"/>
      <c r="E572" s="78"/>
      <c r="F572" s="78"/>
      <c r="G572" s="61"/>
      <c r="H572" s="61"/>
      <c r="I572" s="78"/>
      <c r="J572" s="78"/>
      <c r="K572" s="78"/>
      <c r="L572" s="78"/>
      <c r="M572" s="78"/>
      <c r="N572" s="89"/>
      <c r="O572" s="89"/>
      <c r="P572" s="78"/>
      <c r="Q572" s="107"/>
      <c r="R572" s="115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7"/>
      <c r="AJ572" s="137"/>
      <c r="AK572" s="137"/>
      <c r="AL572" s="137"/>
      <c r="AM572" s="137"/>
      <c r="AN572" s="137"/>
      <c r="AO572" s="137"/>
      <c r="AP572" s="154"/>
      <c r="AQ572" s="154"/>
      <c r="AR572" s="154"/>
      <c r="AS572" s="154"/>
      <c r="AT572" s="154"/>
      <c r="AU572" s="154"/>
      <c r="AV572" s="154"/>
      <c r="AW572" s="154"/>
      <c r="AX572" s="154"/>
      <c r="AY572" s="154"/>
      <c r="AZ572" s="154"/>
      <c r="BA572" s="154"/>
      <c r="BB572" s="74">
        <f>SUM(BB573:BB576)</f>
        <v>51</v>
      </c>
      <c r="BC572" s="111">
        <f>SUM(BC573:BC576)</f>
        <v>100</v>
      </c>
    </row>
    <row r="573" spans="1:55">
      <c r="A573" s="71" t="s">
        <v>73</v>
      </c>
      <c r="B573" s="58">
        <v>1</v>
      </c>
      <c r="C573" s="58"/>
      <c r="D573" s="58"/>
      <c r="E573" s="58"/>
      <c r="F573" s="58"/>
      <c r="G573" s="58"/>
      <c r="H573" s="58"/>
      <c r="I573" s="58"/>
      <c r="J573" s="58"/>
      <c r="K573" s="58"/>
      <c r="L573" s="58">
        <v>1</v>
      </c>
      <c r="M573" s="58"/>
      <c r="N573" s="58"/>
      <c r="O573" s="58"/>
      <c r="P573" s="58"/>
      <c r="Q573" s="58"/>
      <c r="R573" s="58"/>
      <c r="S573" s="58">
        <v>1</v>
      </c>
      <c r="T573" s="58">
        <v>1</v>
      </c>
      <c r="U573" s="58"/>
      <c r="V573" s="58"/>
      <c r="W573" s="58"/>
      <c r="X573" s="58"/>
      <c r="Y573" s="58">
        <v>1</v>
      </c>
      <c r="Z573" s="58"/>
      <c r="AA573" s="58">
        <v>1</v>
      </c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>
        <f>SUM(C573:BA573)</f>
        <v>5</v>
      </c>
      <c r="BC573" s="157">
        <f>BB573/BB$33*100</f>
        <v>9.8039215686274517</v>
      </c>
    </row>
    <row r="574" spans="1:55">
      <c r="A574" s="71" t="s">
        <v>74</v>
      </c>
      <c r="B574" s="58">
        <v>2</v>
      </c>
      <c r="C574" s="58">
        <v>1</v>
      </c>
      <c r="D574" s="58"/>
      <c r="E574" s="58">
        <v>1</v>
      </c>
      <c r="F574" s="58">
        <v>1</v>
      </c>
      <c r="G574" s="58"/>
      <c r="H574" s="58"/>
      <c r="I574" s="58"/>
      <c r="J574" s="58">
        <v>1</v>
      </c>
      <c r="K574" s="58"/>
      <c r="L574" s="58"/>
      <c r="M574" s="58"/>
      <c r="N574" s="58"/>
      <c r="O574" s="58">
        <v>1</v>
      </c>
      <c r="P574" s="58">
        <v>1</v>
      </c>
      <c r="Q574" s="58"/>
      <c r="R574" s="58"/>
      <c r="S574" s="58"/>
      <c r="T574" s="58"/>
      <c r="U574" s="58"/>
      <c r="V574" s="58"/>
      <c r="W574" s="58"/>
      <c r="X574" s="58"/>
      <c r="Y574" s="58"/>
      <c r="Z574" s="58">
        <v>1</v>
      </c>
      <c r="AA574" s="58"/>
      <c r="AB574" s="58"/>
      <c r="AC574" s="58"/>
      <c r="AD574" s="58"/>
      <c r="AE574" s="58">
        <v>1</v>
      </c>
      <c r="AF574" s="58"/>
      <c r="AG574" s="58">
        <v>1</v>
      </c>
      <c r="AH574" s="58"/>
      <c r="AI574" s="58">
        <v>1</v>
      </c>
      <c r="AJ574" s="58"/>
      <c r="AK574" s="58"/>
      <c r="AL574" s="58">
        <v>1</v>
      </c>
      <c r="AM574" s="58"/>
      <c r="AN574" s="58"/>
      <c r="AO574" s="58"/>
      <c r="AP574" s="58"/>
      <c r="AQ574" s="58"/>
      <c r="AR574" s="58">
        <v>1</v>
      </c>
      <c r="AS574" s="58"/>
      <c r="AT574" s="58"/>
      <c r="AU574" s="58">
        <v>1</v>
      </c>
      <c r="AV574" s="58"/>
      <c r="AW574" s="58"/>
      <c r="AX574" s="58">
        <v>1</v>
      </c>
      <c r="AY574" s="58"/>
      <c r="AZ574" s="58"/>
      <c r="BA574" s="58"/>
      <c r="BB574" s="58">
        <f>SUM(C574:BA574)</f>
        <v>14</v>
      </c>
      <c r="BC574" s="157">
        <f t="shared" ref="BC574:BC576" si="98">BB574/BB$33*100</f>
        <v>27.450980392156865</v>
      </c>
    </row>
    <row r="575" spans="1:55">
      <c r="A575" s="71" t="s">
        <v>46</v>
      </c>
      <c r="B575" s="58">
        <v>3</v>
      </c>
      <c r="C575" s="58"/>
      <c r="D575" s="58">
        <v>1</v>
      </c>
      <c r="E575" s="58"/>
      <c r="F575" s="58"/>
      <c r="G575" s="58"/>
      <c r="H575" s="58"/>
      <c r="I575" s="58"/>
      <c r="J575" s="58"/>
      <c r="K575" s="58">
        <v>1</v>
      </c>
      <c r="L575" s="58"/>
      <c r="M575" s="58">
        <v>1</v>
      </c>
      <c r="N575" s="58">
        <v>1</v>
      </c>
      <c r="O575" s="58"/>
      <c r="P575" s="58"/>
      <c r="Q575" s="58">
        <v>1</v>
      </c>
      <c r="R575" s="58">
        <v>1</v>
      </c>
      <c r="S575" s="58"/>
      <c r="T575" s="58"/>
      <c r="U575" s="58">
        <v>1</v>
      </c>
      <c r="V575" s="58">
        <v>1</v>
      </c>
      <c r="W575" s="58">
        <v>1</v>
      </c>
      <c r="X575" s="58"/>
      <c r="Y575" s="58"/>
      <c r="Z575" s="58"/>
      <c r="AA575" s="58"/>
      <c r="AB575" s="58">
        <v>1</v>
      </c>
      <c r="AC575" s="58">
        <v>1</v>
      </c>
      <c r="AD575" s="58">
        <v>1</v>
      </c>
      <c r="AE575" s="58"/>
      <c r="AF575" s="58">
        <v>1</v>
      </c>
      <c r="AG575" s="58"/>
      <c r="AH575" s="58">
        <v>1</v>
      </c>
      <c r="AI575" s="58"/>
      <c r="AJ575" s="58">
        <v>1</v>
      </c>
      <c r="AK575" s="58">
        <v>1</v>
      </c>
      <c r="AL575" s="58"/>
      <c r="AM575" s="58">
        <v>1</v>
      </c>
      <c r="AN575" s="58">
        <v>1</v>
      </c>
      <c r="AO575" s="58">
        <v>1</v>
      </c>
      <c r="AP575" s="58">
        <v>1</v>
      </c>
      <c r="AQ575" s="58">
        <v>1</v>
      </c>
      <c r="AR575" s="58"/>
      <c r="AS575" s="58">
        <v>1</v>
      </c>
      <c r="AT575" s="58"/>
      <c r="AU575" s="58"/>
      <c r="AV575" s="58">
        <v>1</v>
      </c>
      <c r="AW575" s="58">
        <v>1</v>
      </c>
      <c r="AX575" s="58"/>
      <c r="AY575" s="58"/>
      <c r="AZ575" s="58">
        <v>1</v>
      </c>
      <c r="BA575" s="58">
        <v>1</v>
      </c>
      <c r="BB575" s="58">
        <f>SUM(C575:BA575)</f>
        <v>26</v>
      </c>
      <c r="BC575" s="157">
        <f t="shared" si="98"/>
        <v>50.980392156862742</v>
      </c>
    </row>
    <row r="576" spans="1:55">
      <c r="A576" s="71" t="s">
        <v>38</v>
      </c>
      <c r="B576" s="58">
        <v>4</v>
      </c>
      <c r="C576" s="58"/>
      <c r="D576" s="58"/>
      <c r="E576" s="58"/>
      <c r="F576" s="58"/>
      <c r="G576" s="58">
        <v>1</v>
      </c>
      <c r="H576" s="58">
        <v>1</v>
      </c>
      <c r="I576" s="58">
        <v>1</v>
      </c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>
        <v>1</v>
      </c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>
        <v>1</v>
      </c>
      <c r="AU576" s="58"/>
      <c r="AV576" s="58"/>
      <c r="AW576" s="58"/>
      <c r="AX576" s="58"/>
      <c r="AY576" s="58">
        <v>1</v>
      </c>
      <c r="AZ576" s="58"/>
      <c r="BA576" s="58"/>
      <c r="BB576" s="58">
        <f>SUM(C576:BA576)</f>
        <v>6</v>
      </c>
      <c r="BC576" s="157">
        <f t="shared" si="98"/>
        <v>11.76470588235294</v>
      </c>
    </row>
    <row r="577" spans="1:55" s="75" customFormat="1">
      <c r="A577" s="173" t="s">
        <v>57</v>
      </c>
      <c r="B577" s="166"/>
      <c r="C577" s="55"/>
      <c r="D577" s="55"/>
      <c r="E577" s="55"/>
      <c r="F577" s="55"/>
      <c r="G577" s="77"/>
      <c r="H577" s="77"/>
      <c r="I577" s="55"/>
      <c r="J577" s="55"/>
      <c r="K577" s="55"/>
      <c r="L577" s="55"/>
      <c r="M577" s="55"/>
      <c r="N577" s="87"/>
      <c r="O577" s="87"/>
      <c r="P577" s="55"/>
      <c r="Q577" s="103"/>
      <c r="R577" s="113"/>
      <c r="S577" s="128"/>
      <c r="T577" s="128"/>
      <c r="U577" s="128"/>
      <c r="V577" s="128"/>
      <c r="W577" s="128"/>
      <c r="X577" s="128"/>
      <c r="Y577" s="128"/>
      <c r="Z577" s="128"/>
      <c r="AA577" s="128"/>
      <c r="AB577" s="128"/>
      <c r="AC577" s="128"/>
      <c r="AD577" s="128"/>
      <c r="AE577" s="128"/>
      <c r="AF577" s="128"/>
      <c r="AG577" s="128"/>
      <c r="AH577" s="128"/>
      <c r="AI577" s="135"/>
      <c r="AJ577" s="135"/>
      <c r="AK577" s="135"/>
      <c r="AL577" s="135"/>
      <c r="AM577" s="135"/>
      <c r="AN577" s="135"/>
      <c r="AO577" s="135"/>
      <c r="AP577" s="150"/>
      <c r="AQ577" s="150"/>
      <c r="AR577" s="150"/>
      <c r="AS577" s="150"/>
      <c r="AT577" s="150"/>
      <c r="AU577" s="150"/>
      <c r="AV577" s="150"/>
      <c r="AW577" s="150"/>
      <c r="AX577" s="150"/>
      <c r="AY577" s="150"/>
      <c r="AZ577" s="150"/>
      <c r="BA577" s="150"/>
      <c r="BB577" s="74">
        <f>SUM(BB578:BB581)</f>
        <v>51</v>
      </c>
      <c r="BC577" s="111">
        <f>SUM(BC578:BC581)</f>
        <v>100</v>
      </c>
    </row>
    <row r="578" spans="1:55">
      <c r="A578" s="71" t="s">
        <v>73</v>
      </c>
      <c r="B578" s="58">
        <v>1</v>
      </c>
      <c r="C578" s="58"/>
      <c r="D578" s="58"/>
      <c r="E578" s="58">
        <v>1</v>
      </c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>
        <v>1</v>
      </c>
      <c r="AA578" s="58"/>
      <c r="AB578" s="58"/>
      <c r="AC578" s="58"/>
      <c r="AD578" s="58"/>
      <c r="AE578" s="58">
        <v>1</v>
      </c>
      <c r="AF578" s="58"/>
      <c r="AG578" s="58"/>
      <c r="AH578" s="58"/>
      <c r="AI578" s="58"/>
      <c r="AJ578" s="58"/>
      <c r="AK578" s="58">
        <v>1</v>
      </c>
      <c r="AL578" s="58"/>
      <c r="AM578" s="58">
        <v>1</v>
      </c>
      <c r="AN578" s="58"/>
      <c r="AO578" s="58"/>
      <c r="AP578" s="58">
        <v>1</v>
      </c>
      <c r="AQ578" s="58"/>
      <c r="AR578" s="58"/>
      <c r="AS578" s="58"/>
      <c r="AT578" s="58"/>
      <c r="AU578" s="58"/>
      <c r="AV578" s="58">
        <v>1</v>
      </c>
      <c r="AW578" s="58"/>
      <c r="AX578" s="58">
        <v>1</v>
      </c>
      <c r="AY578" s="58"/>
      <c r="AZ578" s="58"/>
      <c r="BA578" s="58"/>
      <c r="BB578" s="58">
        <f>SUM(C578:BA578)</f>
        <v>8</v>
      </c>
      <c r="BC578" s="157">
        <f>BB578/BB$33*100</f>
        <v>15.686274509803921</v>
      </c>
    </row>
    <row r="579" spans="1:55">
      <c r="A579" s="71" t="s">
        <v>74</v>
      </c>
      <c r="B579" s="58">
        <v>2</v>
      </c>
      <c r="C579" s="58"/>
      <c r="D579" s="58"/>
      <c r="E579" s="58"/>
      <c r="F579" s="58"/>
      <c r="G579" s="58"/>
      <c r="H579" s="58"/>
      <c r="I579" s="58"/>
      <c r="J579" s="58">
        <v>1</v>
      </c>
      <c r="K579" s="58"/>
      <c r="L579" s="58"/>
      <c r="M579" s="58"/>
      <c r="N579" s="58"/>
      <c r="O579" s="58"/>
      <c r="P579" s="58">
        <v>1</v>
      </c>
      <c r="Q579" s="58"/>
      <c r="R579" s="58">
        <v>1</v>
      </c>
      <c r="S579" s="58">
        <v>1</v>
      </c>
      <c r="T579" s="58"/>
      <c r="U579" s="58"/>
      <c r="V579" s="58"/>
      <c r="W579" s="58"/>
      <c r="X579" s="58"/>
      <c r="Y579" s="58">
        <v>1</v>
      </c>
      <c r="Z579" s="58"/>
      <c r="AA579" s="58"/>
      <c r="AB579" s="58">
        <v>1</v>
      </c>
      <c r="AC579" s="58"/>
      <c r="AD579" s="58">
        <v>1</v>
      </c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>
        <v>1</v>
      </c>
      <c r="AS579" s="58"/>
      <c r="AT579" s="58"/>
      <c r="AU579" s="58">
        <v>1</v>
      </c>
      <c r="AV579" s="58"/>
      <c r="AW579" s="58"/>
      <c r="AX579" s="58"/>
      <c r="AY579" s="58"/>
      <c r="AZ579" s="58"/>
      <c r="BA579" s="58"/>
      <c r="BB579" s="58">
        <f>SUM(C579:BA579)</f>
        <v>9</v>
      </c>
      <c r="BC579" s="157">
        <f t="shared" ref="BC579:BC581" si="99">BB579/BB$33*100</f>
        <v>17.647058823529413</v>
      </c>
    </row>
    <row r="580" spans="1:55">
      <c r="A580" s="71" t="s">
        <v>46</v>
      </c>
      <c r="B580" s="58">
        <v>3</v>
      </c>
      <c r="C580" s="58"/>
      <c r="D580" s="58"/>
      <c r="E580" s="58"/>
      <c r="F580" s="58"/>
      <c r="G580" s="58"/>
      <c r="H580" s="58"/>
      <c r="I580" s="58">
        <v>1</v>
      </c>
      <c r="J580" s="58"/>
      <c r="K580" s="58">
        <v>1</v>
      </c>
      <c r="L580" s="58">
        <v>1</v>
      </c>
      <c r="M580" s="58"/>
      <c r="N580" s="58"/>
      <c r="O580" s="58">
        <v>1</v>
      </c>
      <c r="P580" s="58"/>
      <c r="Q580" s="58">
        <v>1</v>
      </c>
      <c r="R580" s="58"/>
      <c r="S580" s="58"/>
      <c r="T580" s="58">
        <v>1</v>
      </c>
      <c r="U580" s="58">
        <v>1</v>
      </c>
      <c r="V580" s="58">
        <v>1</v>
      </c>
      <c r="W580" s="58">
        <v>1</v>
      </c>
      <c r="X580" s="58">
        <v>1</v>
      </c>
      <c r="Y580" s="58"/>
      <c r="Z580" s="58"/>
      <c r="AA580" s="58"/>
      <c r="AB580" s="58"/>
      <c r="AC580" s="58">
        <v>1</v>
      </c>
      <c r="AD580" s="58"/>
      <c r="AE580" s="58"/>
      <c r="AF580" s="58">
        <v>1</v>
      </c>
      <c r="AG580" s="58">
        <v>1</v>
      </c>
      <c r="AH580" s="58">
        <v>1</v>
      </c>
      <c r="AI580" s="58"/>
      <c r="AJ580" s="58">
        <v>1</v>
      </c>
      <c r="AK580" s="58"/>
      <c r="AL580" s="58">
        <v>1</v>
      </c>
      <c r="AM580" s="58"/>
      <c r="AN580" s="58">
        <v>1</v>
      </c>
      <c r="AO580" s="58">
        <v>1</v>
      </c>
      <c r="AP580" s="58"/>
      <c r="AQ580" s="58">
        <v>1</v>
      </c>
      <c r="AR580" s="58"/>
      <c r="AS580" s="58">
        <v>1</v>
      </c>
      <c r="AT580" s="58"/>
      <c r="AU580" s="58"/>
      <c r="AV580" s="58"/>
      <c r="AW580" s="58">
        <v>1</v>
      </c>
      <c r="AX580" s="58"/>
      <c r="AY580" s="58">
        <v>1</v>
      </c>
      <c r="AZ580" s="58">
        <v>1</v>
      </c>
      <c r="BA580" s="58"/>
      <c r="BB580" s="58">
        <f>SUM(C580:BA580)</f>
        <v>23</v>
      </c>
      <c r="BC580" s="157">
        <f t="shared" si="99"/>
        <v>45.098039215686278</v>
      </c>
    </row>
    <row r="581" spans="1:55">
      <c r="A581" s="71" t="s">
        <v>38</v>
      </c>
      <c r="B581" s="58">
        <v>4</v>
      </c>
      <c r="C581" s="58">
        <v>1</v>
      </c>
      <c r="D581" s="58">
        <v>1</v>
      </c>
      <c r="E581" s="58"/>
      <c r="F581" s="58">
        <v>1</v>
      </c>
      <c r="G581" s="58">
        <v>1</v>
      </c>
      <c r="H581" s="58">
        <v>1</v>
      </c>
      <c r="I581" s="58"/>
      <c r="J581" s="58"/>
      <c r="K581" s="58"/>
      <c r="L581" s="58"/>
      <c r="M581" s="58">
        <v>1</v>
      </c>
      <c r="N581" s="58">
        <v>1</v>
      </c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>
        <v>1</v>
      </c>
      <c r="AB581" s="58"/>
      <c r="AC581" s="58"/>
      <c r="AD581" s="58"/>
      <c r="AE581" s="58"/>
      <c r="AF581" s="58"/>
      <c r="AG581" s="58"/>
      <c r="AH581" s="58"/>
      <c r="AI581" s="58">
        <v>1</v>
      </c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>
        <v>1</v>
      </c>
      <c r="AU581" s="58"/>
      <c r="AV581" s="58"/>
      <c r="AW581" s="58"/>
      <c r="AX581" s="58"/>
      <c r="AY581" s="58"/>
      <c r="AZ581" s="58"/>
      <c r="BA581" s="58">
        <v>1</v>
      </c>
      <c r="BB581" s="58">
        <f>SUM(C581:BA581)</f>
        <v>11</v>
      </c>
      <c r="BC581" s="157">
        <f t="shared" si="99"/>
        <v>21.568627450980394</v>
      </c>
    </row>
    <row r="582" spans="1:55" s="75" customFormat="1">
      <c r="A582" s="164" t="s">
        <v>58</v>
      </c>
      <c r="B582" s="165"/>
      <c r="C582" s="77"/>
      <c r="D582" s="77"/>
      <c r="E582" s="77"/>
      <c r="F582" s="77"/>
      <c r="G582" s="62"/>
      <c r="H582" s="62"/>
      <c r="I582" s="77"/>
      <c r="J582" s="77"/>
      <c r="K582" s="77"/>
      <c r="L582" s="77"/>
      <c r="M582" s="77"/>
      <c r="N582" s="90"/>
      <c r="O582" s="90"/>
      <c r="P582" s="77"/>
      <c r="Q582" s="102"/>
      <c r="R582" s="116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127"/>
      <c r="AG582" s="127"/>
      <c r="AH582" s="127"/>
      <c r="AI582" s="138"/>
      <c r="AJ582" s="138"/>
      <c r="AK582" s="138"/>
      <c r="AL582" s="138"/>
      <c r="AM582" s="138"/>
      <c r="AN582" s="138"/>
      <c r="AO582" s="138"/>
      <c r="AP582" s="149"/>
      <c r="AQ582" s="149"/>
      <c r="AR582" s="149"/>
      <c r="AS582" s="149"/>
      <c r="AT582" s="149"/>
      <c r="AU582" s="149"/>
      <c r="AV582" s="149"/>
      <c r="AW582" s="149"/>
      <c r="AX582" s="149"/>
      <c r="AY582" s="149"/>
      <c r="AZ582" s="149"/>
      <c r="BA582" s="149"/>
      <c r="BB582" s="74">
        <f>SUM(BB583:BB586)</f>
        <v>51</v>
      </c>
      <c r="BC582" s="111">
        <f>SUM(BC583:BC586)</f>
        <v>100</v>
      </c>
    </row>
    <row r="583" spans="1:55">
      <c r="A583" s="71" t="s">
        <v>73</v>
      </c>
      <c r="B583" s="58">
        <v>1</v>
      </c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>
        <v>1</v>
      </c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>
        <v>1</v>
      </c>
      <c r="AL583" s="58"/>
      <c r="AM583" s="58"/>
      <c r="AN583" s="58"/>
      <c r="AO583" s="58"/>
      <c r="AP583" s="58">
        <v>1</v>
      </c>
      <c r="AQ583" s="58"/>
      <c r="AR583" s="58">
        <v>1</v>
      </c>
      <c r="AS583" s="58"/>
      <c r="AT583" s="58"/>
      <c r="AU583" s="58"/>
      <c r="AV583" s="58">
        <v>1</v>
      </c>
      <c r="AW583" s="58"/>
      <c r="AX583" s="58"/>
      <c r="AY583" s="58"/>
      <c r="AZ583" s="58"/>
      <c r="BA583" s="58"/>
      <c r="BB583" s="58">
        <f>SUM(C583:BA583)</f>
        <v>5</v>
      </c>
      <c r="BC583" s="157">
        <f>BB583/BB$33*100</f>
        <v>9.8039215686274517</v>
      </c>
    </row>
    <row r="584" spans="1:55">
      <c r="A584" s="71" t="s">
        <v>74</v>
      </c>
      <c r="B584" s="58">
        <v>2</v>
      </c>
      <c r="C584" s="58">
        <v>1</v>
      </c>
      <c r="D584" s="58"/>
      <c r="E584" s="58">
        <v>1</v>
      </c>
      <c r="F584" s="58">
        <v>1</v>
      </c>
      <c r="G584" s="58"/>
      <c r="H584" s="58"/>
      <c r="I584" s="58">
        <v>1</v>
      </c>
      <c r="J584" s="58">
        <v>1</v>
      </c>
      <c r="K584" s="58">
        <v>1</v>
      </c>
      <c r="L584" s="58"/>
      <c r="M584" s="58"/>
      <c r="N584" s="58"/>
      <c r="O584" s="58"/>
      <c r="P584" s="58">
        <v>1</v>
      </c>
      <c r="Q584" s="58"/>
      <c r="R584" s="58"/>
      <c r="S584" s="58">
        <v>1</v>
      </c>
      <c r="T584" s="58">
        <v>1</v>
      </c>
      <c r="U584" s="58">
        <v>1</v>
      </c>
      <c r="V584" s="58"/>
      <c r="W584" s="58"/>
      <c r="X584" s="58"/>
      <c r="Y584" s="58">
        <v>1</v>
      </c>
      <c r="Z584" s="58">
        <v>1</v>
      </c>
      <c r="AA584" s="58"/>
      <c r="AB584" s="58">
        <v>1</v>
      </c>
      <c r="AC584" s="58"/>
      <c r="AD584" s="58">
        <v>1</v>
      </c>
      <c r="AE584" s="58">
        <v>1</v>
      </c>
      <c r="AF584" s="58">
        <v>1</v>
      </c>
      <c r="AG584" s="58"/>
      <c r="AH584" s="58"/>
      <c r="AI584" s="58">
        <v>1</v>
      </c>
      <c r="AJ584" s="58"/>
      <c r="AK584" s="58"/>
      <c r="AL584" s="58">
        <v>1</v>
      </c>
      <c r="AM584" s="58"/>
      <c r="AN584" s="58"/>
      <c r="AO584" s="58"/>
      <c r="AP584" s="58"/>
      <c r="AQ584" s="58"/>
      <c r="AR584" s="58"/>
      <c r="AS584" s="58"/>
      <c r="AT584" s="58"/>
      <c r="AU584" s="58">
        <v>1</v>
      </c>
      <c r="AV584" s="58"/>
      <c r="AW584" s="58"/>
      <c r="AX584" s="58">
        <v>1</v>
      </c>
      <c r="AY584" s="58"/>
      <c r="AZ584" s="58"/>
      <c r="BA584" s="58"/>
      <c r="BB584" s="58">
        <f>SUM(C584:BA584)</f>
        <v>20</v>
      </c>
      <c r="BC584" s="157">
        <f t="shared" ref="BC584:BC586" si="100">BB584/BB$33*100</f>
        <v>39.215686274509807</v>
      </c>
    </row>
    <row r="585" spans="1:55">
      <c r="A585" s="71" t="s">
        <v>46</v>
      </c>
      <c r="B585" s="58">
        <v>3</v>
      </c>
      <c r="C585" s="58"/>
      <c r="D585" s="58">
        <v>1</v>
      </c>
      <c r="E585" s="58"/>
      <c r="F585" s="58"/>
      <c r="G585" s="58"/>
      <c r="H585" s="58"/>
      <c r="I585" s="58"/>
      <c r="J585" s="58"/>
      <c r="K585" s="58"/>
      <c r="L585" s="58">
        <v>1</v>
      </c>
      <c r="M585" s="58">
        <v>1</v>
      </c>
      <c r="N585" s="58">
        <v>1</v>
      </c>
      <c r="O585" s="58">
        <v>1</v>
      </c>
      <c r="P585" s="58"/>
      <c r="Q585" s="58">
        <v>1</v>
      </c>
      <c r="R585" s="58"/>
      <c r="S585" s="58"/>
      <c r="T585" s="58"/>
      <c r="U585" s="58"/>
      <c r="V585" s="58">
        <v>1</v>
      </c>
      <c r="W585" s="58"/>
      <c r="X585" s="58">
        <v>1</v>
      </c>
      <c r="Y585" s="58"/>
      <c r="Z585" s="58"/>
      <c r="AA585" s="58"/>
      <c r="AB585" s="58"/>
      <c r="AC585" s="58">
        <v>1</v>
      </c>
      <c r="AD585" s="58"/>
      <c r="AE585" s="58"/>
      <c r="AF585" s="58"/>
      <c r="AG585" s="58">
        <v>1</v>
      </c>
      <c r="AH585" s="58">
        <v>1</v>
      </c>
      <c r="AI585" s="58"/>
      <c r="AJ585" s="58">
        <v>1</v>
      </c>
      <c r="AK585" s="58"/>
      <c r="AL585" s="58"/>
      <c r="AM585" s="58">
        <v>1</v>
      </c>
      <c r="AN585" s="58">
        <v>1</v>
      </c>
      <c r="AO585" s="58">
        <v>1</v>
      </c>
      <c r="AP585" s="58"/>
      <c r="AQ585" s="58">
        <v>1</v>
      </c>
      <c r="AR585" s="58"/>
      <c r="AS585" s="58">
        <v>1</v>
      </c>
      <c r="AT585" s="58"/>
      <c r="AU585" s="58"/>
      <c r="AV585" s="58"/>
      <c r="AW585" s="58">
        <v>1</v>
      </c>
      <c r="AX585" s="58"/>
      <c r="AY585" s="58">
        <v>1</v>
      </c>
      <c r="AZ585" s="58">
        <v>1</v>
      </c>
      <c r="BA585" s="58">
        <v>1</v>
      </c>
      <c r="BB585" s="58">
        <f>SUM(C585:BA585)</f>
        <v>21</v>
      </c>
      <c r="BC585" s="157">
        <f t="shared" si="100"/>
        <v>41.17647058823529</v>
      </c>
    </row>
    <row r="586" spans="1:55">
      <c r="A586" s="71" t="s">
        <v>38</v>
      </c>
      <c r="B586" s="58">
        <v>4</v>
      </c>
      <c r="C586" s="58"/>
      <c r="D586" s="58"/>
      <c r="E586" s="58"/>
      <c r="F586" s="58"/>
      <c r="G586" s="58">
        <v>1</v>
      </c>
      <c r="H586" s="58">
        <v>1</v>
      </c>
      <c r="I586" s="58"/>
      <c r="J586" s="58"/>
      <c r="K586" s="58"/>
      <c r="L586" s="58"/>
      <c r="M586" s="58"/>
      <c r="N586" s="58"/>
      <c r="O586" s="58"/>
      <c r="P586" s="58"/>
      <c r="Q586" s="58"/>
      <c r="R586" s="58">
        <v>1</v>
      </c>
      <c r="S586" s="58"/>
      <c r="T586" s="58"/>
      <c r="U586" s="58"/>
      <c r="V586" s="58"/>
      <c r="W586" s="58"/>
      <c r="X586" s="58"/>
      <c r="Y586" s="58"/>
      <c r="Z586" s="58"/>
      <c r="AA586" s="58">
        <v>1</v>
      </c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>
        <v>1</v>
      </c>
      <c r="AU586" s="58"/>
      <c r="AV586" s="58"/>
      <c r="AW586" s="58"/>
      <c r="AX586" s="58"/>
      <c r="AY586" s="58"/>
      <c r="AZ586" s="58"/>
      <c r="BA586" s="58"/>
      <c r="BB586" s="58">
        <f>SUM(C586:BA586)</f>
        <v>5</v>
      </c>
      <c r="BC586" s="157">
        <f t="shared" si="100"/>
        <v>9.8039215686274517</v>
      </c>
    </row>
    <row r="587" spans="1:55" s="75" customFormat="1" ht="20.25" customHeight="1">
      <c r="A587" s="91" t="s">
        <v>263</v>
      </c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105"/>
      <c r="R587" s="117"/>
      <c r="S587" s="130"/>
      <c r="T587" s="130"/>
      <c r="U587" s="130"/>
      <c r="V587" s="130"/>
      <c r="W587" s="130"/>
      <c r="X587" s="130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9"/>
      <c r="AJ587" s="139"/>
      <c r="AK587" s="139"/>
      <c r="AL587" s="139"/>
      <c r="AM587" s="139"/>
      <c r="AN587" s="139"/>
      <c r="AO587" s="139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  <c r="AZ587" s="152"/>
      <c r="BA587" s="152"/>
      <c r="BB587" s="74">
        <f>SUM(BB588:BB591)</f>
        <v>51</v>
      </c>
      <c r="BC587" s="111">
        <f>SUM(BC588:BC591)</f>
        <v>100</v>
      </c>
    </row>
    <row r="588" spans="1:55">
      <c r="A588" s="71" t="s">
        <v>73</v>
      </c>
      <c r="B588" s="58">
        <v>1</v>
      </c>
      <c r="C588" s="58"/>
      <c r="D588" s="58"/>
      <c r="E588" s="58">
        <v>1</v>
      </c>
      <c r="F588" s="58"/>
      <c r="G588" s="58"/>
      <c r="H588" s="58"/>
      <c r="I588" s="58"/>
      <c r="J588" s="58"/>
      <c r="K588" s="58"/>
      <c r="L588" s="58"/>
      <c r="M588" s="58">
        <v>1</v>
      </c>
      <c r="N588" s="58"/>
      <c r="O588" s="58"/>
      <c r="P588" s="58"/>
      <c r="Q588" s="58"/>
      <c r="R588" s="58"/>
      <c r="S588" s="58"/>
      <c r="T588" s="58">
        <v>1</v>
      </c>
      <c r="U588" s="58"/>
      <c r="V588" s="58"/>
      <c r="W588" s="58">
        <v>1</v>
      </c>
      <c r="X588" s="58"/>
      <c r="Y588" s="58"/>
      <c r="Z588" s="58"/>
      <c r="AA588" s="58"/>
      <c r="AB588" s="58"/>
      <c r="AC588" s="58"/>
      <c r="AD588" s="58"/>
      <c r="AE588" s="58">
        <v>1</v>
      </c>
      <c r="AF588" s="58"/>
      <c r="AG588" s="58"/>
      <c r="AH588" s="58"/>
      <c r="AI588" s="58"/>
      <c r="AJ588" s="58"/>
      <c r="AK588" s="58"/>
      <c r="AL588" s="58">
        <v>1</v>
      </c>
      <c r="AM588" s="58">
        <v>1</v>
      </c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>
        <v>1</v>
      </c>
      <c r="AY588" s="58"/>
      <c r="AZ588" s="58"/>
      <c r="BA588" s="58"/>
      <c r="BB588" s="58">
        <f>SUM(C588:BA588)</f>
        <v>8</v>
      </c>
      <c r="BC588" s="157">
        <f>BB588/BB$33*100</f>
        <v>15.686274509803921</v>
      </c>
    </row>
    <row r="589" spans="1:55">
      <c r="A589" s="71" t="s">
        <v>74</v>
      </c>
      <c r="B589" s="58">
        <v>2</v>
      </c>
      <c r="C589" s="58"/>
      <c r="D589" s="58"/>
      <c r="E589" s="58"/>
      <c r="F589" s="58">
        <v>1</v>
      </c>
      <c r="G589" s="58"/>
      <c r="H589" s="58"/>
      <c r="I589" s="58">
        <v>1</v>
      </c>
      <c r="J589" s="58">
        <v>1</v>
      </c>
      <c r="K589" s="58"/>
      <c r="L589" s="58"/>
      <c r="M589" s="58"/>
      <c r="N589" s="58"/>
      <c r="O589" s="58"/>
      <c r="P589" s="58">
        <v>1</v>
      </c>
      <c r="Q589" s="58"/>
      <c r="R589" s="58">
        <v>1</v>
      </c>
      <c r="S589" s="58">
        <v>1</v>
      </c>
      <c r="T589" s="58"/>
      <c r="U589" s="58"/>
      <c r="V589" s="58"/>
      <c r="W589" s="58"/>
      <c r="X589" s="58"/>
      <c r="Y589" s="58">
        <v>1</v>
      </c>
      <c r="Z589" s="58">
        <v>1</v>
      </c>
      <c r="AA589" s="58"/>
      <c r="AB589" s="58">
        <v>1</v>
      </c>
      <c r="AC589" s="58"/>
      <c r="AD589" s="58">
        <v>1</v>
      </c>
      <c r="AE589" s="58"/>
      <c r="AF589" s="58"/>
      <c r="AG589" s="58"/>
      <c r="AH589" s="58"/>
      <c r="AI589" s="58">
        <v>1</v>
      </c>
      <c r="AJ589" s="58">
        <v>1</v>
      </c>
      <c r="AK589" s="58">
        <v>1</v>
      </c>
      <c r="AL589" s="58"/>
      <c r="AM589" s="58"/>
      <c r="AN589" s="58"/>
      <c r="AO589" s="58"/>
      <c r="AP589" s="58"/>
      <c r="AQ589" s="58"/>
      <c r="AR589" s="58">
        <v>1</v>
      </c>
      <c r="AS589" s="58"/>
      <c r="AT589" s="58"/>
      <c r="AU589" s="58">
        <v>1</v>
      </c>
      <c r="AV589" s="58"/>
      <c r="AW589" s="58"/>
      <c r="AX589" s="58"/>
      <c r="AY589" s="58"/>
      <c r="AZ589" s="58"/>
      <c r="BA589" s="58"/>
      <c r="BB589" s="58">
        <f>SUM(C589:BA589)</f>
        <v>15</v>
      </c>
      <c r="BC589" s="157">
        <f t="shared" ref="BC589:BC591" si="101">BB589/BB$33*100</f>
        <v>29.411764705882355</v>
      </c>
    </row>
    <row r="590" spans="1:55">
      <c r="A590" s="71" t="s">
        <v>46</v>
      </c>
      <c r="B590" s="58">
        <v>3</v>
      </c>
      <c r="C590" s="58">
        <v>1</v>
      </c>
      <c r="D590" s="58">
        <v>1</v>
      </c>
      <c r="E590" s="58"/>
      <c r="F590" s="58"/>
      <c r="G590" s="58"/>
      <c r="H590" s="58"/>
      <c r="I590" s="58"/>
      <c r="J590" s="58"/>
      <c r="K590" s="58">
        <v>1</v>
      </c>
      <c r="L590" s="58">
        <v>1</v>
      </c>
      <c r="M590" s="58"/>
      <c r="N590" s="58">
        <v>1</v>
      </c>
      <c r="O590" s="58">
        <v>1</v>
      </c>
      <c r="P590" s="58"/>
      <c r="Q590" s="58">
        <v>1</v>
      </c>
      <c r="R590" s="58"/>
      <c r="S590" s="58"/>
      <c r="T590" s="58"/>
      <c r="U590" s="58">
        <v>1</v>
      </c>
      <c r="V590" s="58">
        <v>1</v>
      </c>
      <c r="W590" s="58"/>
      <c r="X590" s="58">
        <v>1</v>
      </c>
      <c r="Y590" s="58"/>
      <c r="Z590" s="58"/>
      <c r="AA590" s="58">
        <v>1</v>
      </c>
      <c r="AB590" s="58"/>
      <c r="AC590" s="58">
        <v>1</v>
      </c>
      <c r="AD590" s="58"/>
      <c r="AE590" s="58"/>
      <c r="AF590" s="58">
        <v>1</v>
      </c>
      <c r="AG590" s="58">
        <v>1</v>
      </c>
      <c r="AH590" s="58">
        <v>1</v>
      </c>
      <c r="AI590" s="58"/>
      <c r="AJ590" s="58"/>
      <c r="AK590" s="58"/>
      <c r="AL590" s="58"/>
      <c r="AM590" s="58"/>
      <c r="AN590" s="58">
        <v>1</v>
      </c>
      <c r="AO590" s="58">
        <v>1</v>
      </c>
      <c r="AP590" s="58">
        <v>1</v>
      </c>
      <c r="AQ590" s="58">
        <v>1</v>
      </c>
      <c r="AR590" s="58"/>
      <c r="AS590" s="58">
        <v>1</v>
      </c>
      <c r="AT590" s="58"/>
      <c r="AU590" s="58"/>
      <c r="AV590" s="58"/>
      <c r="AW590" s="58">
        <v>1</v>
      </c>
      <c r="AX590" s="58"/>
      <c r="AY590" s="58">
        <v>1</v>
      </c>
      <c r="AZ590" s="58">
        <v>1</v>
      </c>
      <c r="BA590" s="58">
        <v>1</v>
      </c>
      <c r="BB590" s="58">
        <f>SUM(C590:BA590)</f>
        <v>24</v>
      </c>
      <c r="BC590" s="157">
        <f t="shared" si="101"/>
        <v>47.058823529411761</v>
      </c>
    </row>
    <row r="591" spans="1:55">
      <c r="A591" s="71" t="s">
        <v>38</v>
      </c>
      <c r="B591" s="58">
        <v>4</v>
      </c>
      <c r="C591" s="58"/>
      <c r="D591" s="58"/>
      <c r="E591" s="58"/>
      <c r="F591" s="58"/>
      <c r="G591" s="58">
        <v>1</v>
      </c>
      <c r="H591" s="58">
        <v>1</v>
      </c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>
        <v>1</v>
      </c>
      <c r="AU591" s="58"/>
      <c r="AV591" s="58">
        <v>1</v>
      </c>
      <c r="AW591" s="58"/>
      <c r="AX591" s="58"/>
      <c r="AY591" s="58"/>
      <c r="AZ591" s="58"/>
      <c r="BA591" s="58"/>
      <c r="BB591" s="58">
        <f>SUM(C591:BA591)</f>
        <v>4</v>
      </c>
      <c r="BC591" s="157">
        <f t="shared" si="101"/>
        <v>7.8431372549019605</v>
      </c>
    </row>
    <row r="592" spans="1:55" s="75" customFormat="1">
      <c r="A592" s="164" t="s">
        <v>59</v>
      </c>
      <c r="B592" s="165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90"/>
      <c r="O592" s="90"/>
      <c r="P592" s="77"/>
      <c r="Q592" s="102"/>
      <c r="R592" s="116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  <c r="AH592" s="127"/>
      <c r="AI592" s="138"/>
      <c r="AJ592" s="138"/>
      <c r="AK592" s="138"/>
      <c r="AL592" s="138"/>
      <c r="AM592" s="138"/>
      <c r="AN592" s="138"/>
      <c r="AO592" s="138"/>
      <c r="AP592" s="149"/>
      <c r="AQ592" s="149"/>
      <c r="AR592" s="149"/>
      <c r="AS592" s="149"/>
      <c r="AT592" s="149"/>
      <c r="AU592" s="149"/>
      <c r="AV592" s="149"/>
      <c r="AW592" s="149"/>
      <c r="AX592" s="149"/>
      <c r="AY592" s="149"/>
      <c r="AZ592" s="149"/>
      <c r="BA592" s="149"/>
      <c r="BB592" s="74">
        <f>SUM(BB593:BB596)</f>
        <v>51</v>
      </c>
      <c r="BC592" s="111">
        <f>SUM(BC593:BC596)</f>
        <v>100.00000000000001</v>
      </c>
    </row>
    <row r="593" spans="1:55">
      <c r="A593" s="71" t="s">
        <v>73</v>
      </c>
      <c r="B593" s="58">
        <v>1</v>
      </c>
      <c r="C593" s="58"/>
      <c r="D593" s="58">
        <v>1</v>
      </c>
      <c r="E593" s="58"/>
      <c r="F593" s="58">
        <v>1</v>
      </c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>
        <v>1</v>
      </c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>
        <f>SUM(C593:BA593)</f>
        <v>3</v>
      </c>
      <c r="BC593" s="157">
        <f>BB593/BB$33*100</f>
        <v>5.8823529411764701</v>
      </c>
    </row>
    <row r="594" spans="1:55">
      <c r="A594" s="71" t="s">
        <v>74</v>
      </c>
      <c r="B594" s="58">
        <v>2</v>
      </c>
      <c r="C594" s="58"/>
      <c r="D594" s="58"/>
      <c r="E594" s="58">
        <v>1</v>
      </c>
      <c r="F594" s="58"/>
      <c r="G594" s="58"/>
      <c r="H594" s="58"/>
      <c r="I594" s="58">
        <v>1</v>
      </c>
      <c r="J594" s="58">
        <v>1</v>
      </c>
      <c r="K594" s="58">
        <v>1</v>
      </c>
      <c r="L594" s="58"/>
      <c r="M594" s="58"/>
      <c r="N594" s="58"/>
      <c r="O594" s="58">
        <v>1</v>
      </c>
      <c r="P594" s="58">
        <v>1</v>
      </c>
      <c r="Q594" s="58"/>
      <c r="R594" s="58"/>
      <c r="S594" s="58">
        <v>1</v>
      </c>
      <c r="T594" s="58">
        <v>1</v>
      </c>
      <c r="U594" s="58">
        <v>1</v>
      </c>
      <c r="V594" s="58"/>
      <c r="W594" s="58"/>
      <c r="X594" s="58"/>
      <c r="Y594" s="58"/>
      <c r="Z594" s="58">
        <v>1</v>
      </c>
      <c r="AA594" s="58"/>
      <c r="AB594" s="58">
        <v>1</v>
      </c>
      <c r="AC594" s="58"/>
      <c r="AD594" s="58">
        <v>1</v>
      </c>
      <c r="AE594" s="58">
        <v>1</v>
      </c>
      <c r="AF594" s="58">
        <v>1</v>
      </c>
      <c r="AG594" s="58"/>
      <c r="AH594" s="58"/>
      <c r="AI594" s="58"/>
      <c r="AJ594" s="58">
        <v>1</v>
      </c>
      <c r="AK594" s="58">
        <v>1</v>
      </c>
      <c r="AL594" s="58"/>
      <c r="AM594" s="58"/>
      <c r="AN594" s="58"/>
      <c r="AO594" s="58"/>
      <c r="AP594" s="58"/>
      <c r="AQ594" s="58"/>
      <c r="AR594" s="58">
        <v>1</v>
      </c>
      <c r="AS594" s="58"/>
      <c r="AT594" s="58"/>
      <c r="AU594" s="58">
        <v>1</v>
      </c>
      <c r="AV594" s="58">
        <v>1</v>
      </c>
      <c r="AW594" s="58"/>
      <c r="AX594" s="58">
        <v>1</v>
      </c>
      <c r="AY594" s="58"/>
      <c r="AZ594" s="58"/>
      <c r="BA594" s="58"/>
      <c r="BB594" s="58">
        <f>SUM(C594:BA594)</f>
        <v>20</v>
      </c>
      <c r="BC594" s="157">
        <f t="shared" ref="BC594:BC596" si="102">BB594/BB$33*100</f>
        <v>39.215686274509807</v>
      </c>
    </row>
    <row r="595" spans="1:55">
      <c r="A595" s="71" t="s">
        <v>46</v>
      </c>
      <c r="B595" s="58">
        <v>3</v>
      </c>
      <c r="C595" s="58">
        <v>1</v>
      </c>
      <c r="D595" s="58"/>
      <c r="E595" s="58"/>
      <c r="F595" s="58"/>
      <c r="G595" s="58"/>
      <c r="H595" s="58"/>
      <c r="I595" s="58"/>
      <c r="J595" s="58"/>
      <c r="K595" s="58"/>
      <c r="L595" s="58">
        <v>1</v>
      </c>
      <c r="M595" s="58">
        <v>1</v>
      </c>
      <c r="N595" s="58">
        <v>1</v>
      </c>
      <c r="O595" s="58"/>
      <c r="P595" s="58"/>
      <c r="Q595" s="58">
        <v>1</v>
      </c>
      <c r="R595" s="58">
        <v>1</v>
      </c>
      <c r="S595" s="58"/>
      <c r="T595" s="58"/>
      <c r="U595" s="58"/>
      <c r="V595" s="58">
        <v>1</v>
      </c>
      <c r="W595" s="58">
        <v>1</v>
      </c>
      <c r="X595" s="58"/>
      <c r="Y595" s="58">
        <v>1</v>
      </c>
      <c r="Z595" s="58"/>
      <c r="AA595" s="58"/>
      <c r="AB595" s="58"/>
      <c r="AC595" s="58">
        <v>1</v>
      </c>
      <c r="AD595" s="58"/>
      <c r="AE595" s="58"/>
      <c r="AF595" s="58"/>
      <c r="AG595" s="58">
        <v>1</v>
      </c>
      <c r="AH595" s="58">
        <v>1</v>
      </c>
      <c r="AI595" s="58">
        <v>1</v>
      </c>
      <c r="AJ595" s="58"/>
      <c r="AK595" s="58"/>
      <c r="AL595" s="58">
        <v>1</v>
      </c>
      <c r="AM595" s="58"/>
      <c r="AN595" s="58">
        <v>1</v>
      </c>
      <c r="AO595" s="58">
        <v>1</v>
      </c>
      <c r="AP595" s="58">
        <v>1</v>
      </c>
      <c r="AQ595" s="58">
        <v>1</v>
      </c>
      <c r="AR595" s="58"/>
      <c r="AS595" s="58">
        <v>1</v>
      </c>
      <c r="AT595" s="58"/>
      <c r="AU595" s="58"/>
      <c r="AV595" s="58"/>
      <c r="AW595" s="58">
        <v>1</v>
      </c>
      <c r="AX595" s="58"/>
      <c r="AY595" s="58"/>
      <c r="AZ595" s="58">
        <v>1</v>
      </c>
      <c r="BA595" s="58">
        <v>1</v>
      </c>
      <c r="BB595" s="58">
        <f>SUM(C595:BA595)</f>
        <v>22</v>
      </c>
      <c r="BC595" s="157">
        <f t="shared" si="102"/>
        <v>43.137254901960787</v>
      </c>
    </row>
    <row r="596" spans="1:55">
      <c r="A596" s="71" t="s">
        <v>38</v>
      </c>
      <c r="B596" s="58">
        <v>4</v>
      </c>
      <c r="C596" s="58"/>
      <c r="D596" s="58"/>
      <c r="E596" s="58"/>
      <c r="F596" s="58"/>
      <c r="G596" s="58">
        <v>1</v>
      </c>
      <c r="H596" s="58">
        <v>1</v>
      </c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>
        <v>1</v>
      </c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>
        <v>1</v>
      </c>
      <c r="AN596" s="58"/>
      <c r="AO596" s="58"/>
      <c r="AP596" s="58"/>
      <c r="AQ596" s="58"/>
      <c r="AR596" s="58"/>
      <c r="AS596" s="58"/>
      <c r="AT596" s="58">
        <v>1</v>
      </c>
      <c r="AU596" s="58"/>
      <c r="AV596" s="58"/>
      <c r="AW596" s="58"/>
      <c r="AX596" s="58"/>
      <c r="AY596" s="58">
        <v>1</v>
      </c>
      <c r="AZ596" s="58"/>
      <c r="BA596" s="58"/>
      <c r="BB596" s="58">
        <f>SUM(C596:BA596)</f>
        <v>6</v>
      </c>
      <c r="BC596" s="157">
        <f t="shared" si="102"/>
        <v>11.76470588235294</v>
      </c>
    </row>
    <row r="597" spans="1:55" s="75" customFormat="1">
      <c r="A597" s="173" t="s">
        <v>60</v>
      </c>
      <c r="B597" s="166"/>
      <c r="C597" s="55"/>
      <c r="D597" s="55"/>
      <c r="E597" s="55"/>
      <c r="F597" s="55"/>
      <c r="G597" s="55"/>
      <c r="H597" s="61"/>
      <c r="I597" s="55"/>
      <c r="J597" s="55"/>
      <c r="K597" s="55"/>
      <c r="L597" s="55"/>
      <c r="M597" s="55"/>
      <c r="N597" s="87"/>
      <c r="O597" s="87"/>
      <c r="P597" s="55"/>
      <c r="Q597" s="103"/>
      <c r="R597" s="113"/>
      <c r="S597" s="128"/>
      <c r="T597" s="128"/>
      <c r="U597" s="128"/>
      <c r="V597" s="128"/>
      <c r="W597" s="128"/>
      <c r="X597" s="128"/>
      <c r="Y597" s="128"/>
      <c r="Z597" s="128"/>
      <c r="AA597" s="128"/>
      <c r="AB597" s="128"/>
      <c r="AC597" s="128"/>
      <c r="AD597" s="128"/>
      <c r="AE597" s="128"/>
      <c r="AF597" s="128"/>
      <c r="AG597" s="128"/>
      <c r="AH597" s="128"/>
      <c r="AI597" s="135"/>
      <c r="AJ597" s="135"/>
      <c r="AK597" s="135"/>
      <c r="AL597" s="135"/>
      <c r="AM597" s="135"/>
      <c r="AN597" s="135"/>
      <c r="AO597" s="135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74">
        <f>SUM(BB598:BB601)</f>
        <v>51</v>
      </c>
      <c r="BC597" s="111">
        <f>SUM(BC598:BC601)</f>
        <v>100</v>
      </c>
    </row>
    <row r="598" spans="1:55">
      <c r="A598" s="71" t="s">
        <v>73</v>
      </c>
      <c r="B598" s="58">
        <v>1</v>
      </c>
      <c r="C598" s="58"/>
      <c r="D598" s="58"/>
      <c r="E598" s="58">
        <v>1</v>
      </c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>
        <v>1</v>
      </c>
      <c r="AA598" s="58">
        <v>1</v>
      </c>
      <c r="AB598" s="58"/>
      <c r="AC598" s="58"/>
      <c r="AD598" s="58"/>
      <c r="AE598" s="58">
        <v>1</v>
      </c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>
        <v>1</v>
      </c>
      <c r="AY598" s="58"/>
      <c r="AZ598" s="58"/>
      <c r="BA598" s="58"/>
      <c r="BB598" s="58">
        <f>SUM(C598:BA598)</f>
        <v>5</v>
      </c>
      <c r="BC598" s="157">
        <f>BB598/BB$33*100</f>
        <v>9.8039215686274517</v>
      </c>
    </row>
    <row r="599" spans="1:55">
      <c r="A599" s="71" t="s">
        <v>74</v>
      </c>
      <c r="B599" s="58">
        <v>2</v>
      </c>
      <c r="C599" s="58"/>
      <c r="D599" s="58"/>
      <c r="E599" s="58"/>
      <c r="F599" s="58">
        <v>1</v>
      </c>
      <c r="G599" s="58"/>
      <c r="H599" s="58"/>
      <c r="I599" s="58">
        <v>1</v>
      </c>
      <c r="J599" s="58">
        <v>1</v>
      </c>
      <c r="K599" s="58"/>
      <c r="L599" s="58"/>
      <c r="M599" s="58"/>
      <c r="N599" s="58"/>
      <c r="O599" s="58"/>
      <c r="P599" s="58">
        <v>1</v>
      </c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>
        <v>1</v>
      </c>
      <c r="AG599" s="58"/>
      <c r="AH599" s="58"/>
      <c r="AI599" s="58"/>
      <c r="AJ599" s="58"/>
      <c r="AK599" s="58">
        <v>1</v>
      </c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>
        <v>1</v>
      </c>
      <c r="AW599" s="58"/>
      <c r="AX599" s="58"/>
      <c r="AY599" s="58"/>
      <c r="AZ599" s="58"/>
      <c r="BA599" s="58"/>
      <c r="BB599" s="58">
        <f>SUM(C599:BA599)</f>
        <v>7</v>
      </c>
      <c r="BC599" s="157">
        <f t="shared" ref="BC599:BC601" si="103">BB599/BB$33*100</f>
        <v>13.725490196078432</v>
      </c>
    </row>
    <row r="600" spans="1:55">
      <c r="A600" s="71" t="s">
        <v>46</v>
      </c>
      <c r="B600" s="58">
        <v>3</v>
      </c>
      <c r="C600" s="58">
        <v>1</v>
      </c>
      <c r="D600" s="58"/>
      <c r="E600" s="58"/>
      <c r="F600" s="58"/>
      <c r="G600" s="58"/>
      <c r="H600" s="58"/>
      <c r="I600" s="58"/>
      <c r="J600" s="58"/>
      <c r="K600" s="58">
        <v>1</v>
      </c>
      <c r="L600" s="58">
        <v>1</v>
      </c>
      <c r="M600" s="58"/>
      <c r="N600" s="58">
        <v>1</v>
      </c>
      <c r="O600" s="58">
        <v>1</v>
      </c>
      <c r="P600" s="58"/>
      <c r="Q600" s="58">
        <v>1</v>
      </c>
      <c r="R600" s="58"/>
      <c r="S600" s="58"/>
      <c r="T600" s="58">
        <v>1</v>
      </c>
      <c r="U600" s="58">
        <v>1</v>
      </c>
      <c r="V600" s="58">
        <v>1</v>
      </c>
      <c r="W600" s="58"/>
      <c r="X600" s="58"/>
      <c r="Y600" s="58">
        <v>1</v>
      </c>
      <c r="Z600" s="58"/>
      <c r="AA600" s="58"/>
      <c r="AB600" s="58">
        <v>1</v>
      </c>
      <c r="AC600" s="58">
        <v>1</v>
      </c>
      <c r="AD600" s="58">
        <v>1</v>
      </c>
      <c r="AE600" s="58"/>
      <c r="AF600" s="58"/>
      <c r="AG600" s="58"/>
      <c r="AH600" s="58">
        <v>1</v>
      </c>
      <c r="AI600" s="58"/>
      <c r="AJ600" s="58">
        <v>1</v>
      </c>
      <c r="AK600" s="58"/>
      <c r="AL600" s="58"/>
      <c r="AM600" s="58"/>
      <c r="AN600" s="58">
        <v>1</v>
      </c>
      <c r="AO600" s="58">
        <v>1</v>
      </c>
      <c r="AP600" s="58">
        <v>1</v>
      </c>
      <c r="AQ600" s="58">
        <v>1</v>
      </c>
      <c r="AR600" s="58">
        <v>1</v>
      </c>
      <c r="AS600" s="58">
        <v>1</v>
      </c>
      <c r="AT600" s="58"/>
      <c r="AU600" s="58">
        <v>1</v>
      </c>
      <c r="AV600" s="58"/>
      <c r="AW600" s="58">
        <v>1</v>
      </c>
      <c r="AX600" s="58"/>
      <c r="AY600" s="58"/>
      <c r="AZ600" s="58">
        <v>1</v>
      </c>
      <c r="BA600" s="58">
        <v>1</v>
      </c>
      <c r="BB600" s="58">
        <f>SUM(C600:BA600)</f>
        <v>25</v>
      </c>
      <c r="BC600" s="157">
        <f t="shared" si="103"/>
        <v>49.019607843137251</v>
      </c>
    </row>
    <row r="601" spans="1:55">
      <c r="A601" s="71" t="s">
        <v>38</v>
      </c>
      <c r="B601" s="58">
        <v>4</v>
      </c>
      <c r="C601" s="58"/>
      <c r="D601" s="58">
        <v>1</v>
      </c>
      <c r="E601" s="58"/>
      <c r="F601" s="58"/>
      <c r="G601" s="58">
        <v>1</v>
      </c>
      <c r="H601" s="58">
        <v>1</v>
      </c>
      <c r="I601" s="58"/>
      <c r="J601" s="58"/>
      <c r="K601" s="58"/>
      <c r="L601" s="58"/>
      <c r="M601" s="58">
        <v>1</v>
      </c>
      <c r="N601" s="58"/>
      <c r="O601" s="58"/>
      <c r="P601" s="58"/>
      <c r="Q601" s="58"/>
      <c r="R601" s="58">
        <v>1</v>
      </c>
      <c r="S601" s="58">
        <v>1</v>
      </c>
      <c r="T601" s="58"/>
      <c r="U601" s="58"/>
      <c r="V601" s="58"/>
      <c r="W601" s="58">
        <v>1</v>
      </c>
      <c r="X601" s="58">
        <v>1</v>
      </c>
      <c r="Y601" s="58"/>
      <c r="Z601" s="58"/>
      <c r="AA601" s="58"/>
      <c r="AB601" s="58"/>
      <c r="AC601" s="58"/>
      <c r="AD601" s="58"/>
      <c r="AE601" s="58"/>
      <c r="AF601" s="58"/>
      <c r="AG601" s="58">
        <v>1</v>
      </c>
      <c r="AH601" s="58"/>
      <c r="AI601" s="58">
        <v>1</v>
      </c>
      <c r="AJ601" s="58"/>
      <c r="AK601" s="58"/>
      <c r="AL601" s="58">
        <v>1</v>
      </c>
      <c r="AM601" s="58">
        <v>1</v>
      </c>
      <c r="AN601" s="58"/>
      <c r="AO601" s="58"/>
      <c r="AP601" s="58"/>
      <c r="AQ601" s="58"/>
      <c r="AR601" s="58"/>
      <c r="AS601" s="58"/>
      <c r="AT601" s="58">
        <v>1</v>
      </c>
      <c r="AU601" s="58"/>
      <c r="AV601" s="58"/>
      <c r="AW601" s="58"/>
      <c r="AX601" s="58"/>
      <c r="AY601" s="58">
        <v>1</v>
      </c>
      <c r="AZ601" s="58"/>
      <c r="BA601" s="58"/>
      <c r="BB601" s="58">
        <f>SUM(C601:BA601)</f>
        <v>14</v>
      </c>
      <c r="BC601" s="157">
        <f t="shared" si="103"/>
        <v>27.450980392156865</v>
      </c>
    </row>
    <row r="602" spans="1:55" s="75" customFormat="1">
      <c r="A602" s="173" t="s">
        <v>219</v>
      </c>
      <c r="B602" s="166"/>
      <c r="C602" s="55"/>
      <c r="D602" s="55"/>
      <c r="E602" s="55"/>
      <c r="F602" s="55"/>
      <c r="G602" s="55"/>
      <c r="H602" s="61"/>
      <c r="I602" s="55"/>
      <c r="J602" s="55"/>
      <c r="K602" s="55"/>
      <c r="L602" s="55"/>
      <c r="M602" s="55"/>
      <c r="N602" s="87"/>
      <c r="O602" s="87"/>
      <c r="P602" s="55"/>
      <c r="Q602" s="103"/>
      <c r="R602" s="113"/>
      <c r="S602" s="128"/>
      <c r="T602" s="128"/>
      <c r="U602" s="128"/>
      <c r="V602" s="128"/>
      <c r="W602" s="128"/>
      <c r="X602" s="128"/>
      <c r="Y602" s="128"/>
      <c r="Z602" s="128"/>
      <c r="AA602" s="128"/>
      <c r="AB602" s="128"/>
      <c r="AC602" s="128"/>
      <c r="AD602" s="128"/>
      <c r="AE602" s="128"/>
      <c r="AF602" s="128"/>
      <c r="AG602" s="128"/>
      <c r="AH602" s="128"/>
      <c r="AI602" s="135"/>
      <c r="AJ602" s="135"/>
      <c r="AK602" s="135"/>
      <c r="AL602" s="135"/>
      <c r="AM602" s="135"/>
      <c r="AN602" s="135"/>
      <c r="AO602" s="135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74">
        <f>SUM(BB603:BB606)</f>
        <v>51</v>
      </c>
      <c r="BC602" s="111">
        <f>SUM(BC603:BC606)</f>
        <v>100</v>
      </c>
    </row>
    <row r="603" spans="1:55">
      <c r="A603" s="71" t="s">
        <v>73</v>
      </c>
      <c r="B603" s="58">
        <v>1</v>
      </c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>
        <v>1</v>
      </c>
      <c r="AL603" s="58"/>
      <c r="AM603" s="58"/>
      <c r="AN603" s="58"/>
      <c r="AO603" s="58"/>
      <c r="AP603" s="58">
        <v>1</v>
      </c>
      <c r="AQ603" s="58"/>
      <c r="AR603" s="58">
        <v>1</v>
      </c>
      <c r="AS603" s="58"/>
      <c r="AT603" s="58"/>
      <c r="AU603" s="58"/>
      <c r="AV603" s="58"/>
      <c r="AW603" s="58"/>
      <c r="AX603" s="58"/>
      <c r="AY603" s="58"/>
      <c r="AZ603" s="58"/>
      <c r="BA603" s="58"/>
      <c r="BB603" s="58">
        <f>SUM(C603:BA603)</f>
        <v>3</v>
      </c>
      <c r="BC603" s="157">
        <f>BB603/BB$33*100</f>
        <v>5.8823529411764701</v>
      </c>
    </row>
    <row r="604" spans="1:55">
      <c r="A604" s="71" t="s">
        <v>74</v>
      </c>
      <c r="B604" s="58">
        <v>2</v>
      </c>
      <c r="C604" s="58"/>
      <c r="D604" s="58"/>
      <c r="E604" s="58"/>
      <c r="F604" s="58">
        <v>1</v>
      </c>
      <c r="G604" s="58"/>
      <c r="H604" s="58"/>
      <c r="I604" s="58">
        <v>1</v>
      </c>
      <c r="J604" s="58">
        <v>1</v>
      </c>
      <c r="K604" s="58">
        <v>1</v>
      </c>
      <c r="L604" s="58"/>
      <c r="M604" s="58"/>
      <c r="N604" s="58"/>
      <c r="O604" s="58">
        <v>1</v>
      </c>
      <c r="P604" s="58">
        <v>1</v>
      </c>
      <c r="Q604" s="58"/>
      <c r="R604" s="58">
        <v>1</v>
      </c>
      <c r="S604" s="58"/>
      <c r="T604" s="58"/>
      <c r="U604" s="58"/>
      <c r="V604" s="58"/>
      <c r="W604" s="58"/>
      <c r="X604" s="58"/>
      <c r="Y604" s="58">
        <v>1</v>
      </c>
      <c r="Z604" s="58">
        <v>1</v>
      </c>
      <c r="AA604" s="58"/>
      <c r="AB604" s="58">
        <v>1</v>
      </c>
      <c r="AC604" s="58"/>
      <c r="AD604" s="58">
        <v>1</v>
      </c>
      <c r="AE604" s="58">
        <v>1</v>
      </c>
      <c r="AF604" s="58">
        <v>1</v>
      </c>
      <c r="AG604" s="58"/>
      <c r="AH604" s="58"/>
      <c r="AI604" s="58"/>
      <c r="AJ604" s="58"/>
      <c r="AK604" s="58"/>
      <c r="AL604" s="58">
        <v>1</v>
      </c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>
        <v>1</v>
      </c>
      <c r="AY604" s="58"/>
      <c r="AZ604" s="58"/>
      <c r="BA604" s="58"/>
      <c r="BB604" s="58">
        <f>SUM(C604:BA604)</f>
        <v>15</v>
      </c>
      <c r="BC604" s="157">
        <f t="shared" ref="BC604:BC606" si="104">BB604/BB$33*100</f>
        <v>29.411764705882355</v>
      </c>
    </row>
    <row r="605" spans="1:55">
      <c r="A605" s="71" t="s">
        <v>46</v>
      </c>
      <c r="B605" s="58">
        <v>3</v>
      </c>
      <c r="C605" s="58">
        <v>1</v>
      </c>
      <c r="D605" s="58">
        <v>1</v>
      </c>
      <c r="E605" s="58">
        <v>1</v>
      </c>
      <c r="F605" s="58"/>
      <c r="G605" s="58"/>
      <c r="H605" s="58"/>
      <c r="I605" s="58"/>
      <c r="J605" s="58"/>
      <c r="K605" s="58"/>
      <c r="L605" s="58">
        <v>1</v>
      </c>
      <c r="M605" s="58"/>
      <c r="N605" s="58">
        <v>1</v>
      </c>
      <c r="O605" s="58"/>
      <c r="P605" s="58"/>
      <c r="Q605" s="58">
        <v>1</v>
      </c>
      <c r="R605" s="58"/>
      <c r="S605" s="58">
        <v>1</v>
      </c>
      <c r="T605" s="58">
        <v>1</v>
      </c>
      <c r="U605" s="58">
        <v>1</v>
      </c>
      <c r="V605" s="58">
        <v>1</v>
      </c>
      <c r="W605" s="58">
        <v>1</v>
      </c>
      <c r="X605" s="58">
        <v>1</v>
      </c>
      <c r="Y605" s="58"/>
      <c r="Z605" s="58"/>
      <c r="AA605" s="58">
        <v>1</v>
      </c>
      <c r="AB605" s="58"/>
      <c r="AC605" s="58">
        <v>1</v>
      </c>
      <c r="AD605" s="58"/>
      <c r="AE605" s="58"/>
      <c r="AF605" s="58"/>
      <c r="AG605" s="58">
        <v>1</v>
      </c>
      <c r="AH605" s="58">
        <v>1</v>
      </c>
      <c r="AI605" s="58">
        <v>1</v>
      </c>
      <c r="AJ605" s="58">
        <v>1</v>
      </c>
      <c r="AK605" s="58"/>
      <c r="AL605" s="58"/>
      <c r="AM605" s="58">
        <v>1</v>
      </c>
      <c r="AN605" s="58">
        <v>1</v>
      </c>
      <c r="AO605" s="58">
        <v>1</v>
      </c>
      <c r="AP605" s="58"/>
      <c r="AQ605" s="58">
        <v>1</v>
      </c>
      <c r="AR605" s="58"/>
      <c r="AS605" s="58">
        <v>1</v>
      </c>
      <c r="AT605" s="58"/>
      <c r="AU605" s="58"/>
      <c r="AV605" s="58"/>
      <c r="AW605" s="58">
        <v>1</v>
      </c>
      <c r="AX605" s="58"/>
      <c r="AY605" s="58"/>
      <c r="AZ605" s="58">
        <v>1</v>
      </c>
      <c r="BA605" s="58">
        <v>1</v>
      </c>
      <c r="BB605" s="58">
        <f>SUM(C605:BA605)</f>
        <v>26</v>
      </c>
      <c r="BC605" s="157">
        <f t="shared" si="104"/>
        <v>50.980392156862742</v>
      </c>
    </row>
    <row r="606" spans="1:55">
      <c r="A606" s="71" t="s">
        <v>38</v>
      </c>
      <c r="B606" s="58">
        <v>4</v>
      </c>
      <c r="C606" s="58"/>
      <c r="D606" s="58"/>
      <c r="E606" s="58"/>
      <c r="F606" s="58"/>
      <c r="G606" s="58">
        <v>1</v>
      </c>
      <c r="H606" s="58">
        <v>1</v>
      </c>
      <c r="I606" s="58"/>
      <c r="J606" s="58"/>
      <c r="K606" s="58"/>
      <c r="L606" s="58"/>
      <c r="M606" s="58">
        <v>1</v>
      </c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>
        <v>1</v>
      </c>
      <c r="AU606" s="58">
        <v>1</v>
      </c>
      <c r="AV606" s="58">
        <v>1</v>
      </c>
      <c r="AW606" s="58"/>
      <c r="AX606" s="58"/>
      <c r="AY606" s="58">
        <v>1</v>
      </c>
      <c r="AZ606" s="58"/>
      <c r="BA606" s="58"/>
      <c r="BB606" s="58">
        <f>SUM(C606:BA606)</f>
        <v>7</v>
      </c>
      <c r="BC606" s="157">
        <f t="shared" si="104"/>
        <v>13.725490196078432</v>
      </c>
    </row>
    <row r="607" spans="1:55" s="75" customFormat="1">
      <c r="A607" s="80" t="s">
        <v>248</v>
      </c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  <c r="AW607" s="79"/>
      <c r="AX607" s="79"/>
      <c r="AY607" s="79"/>
      <c r="AZ607" s="79"/>
      <c r="BA607" s="79"/>
      <c r="BB607" s="74">
        <f>SUM(BB608:BB611)</f>
        <v>51</v>
      </c>
      <c r="BC607" s="111">
        <f>SUM(BC608:BC611)</f>
        <v>100.00000000000001</v>
      </c>
    </row>
    <row r="608" spans="1:55">
      <c r="A608" s="71" t="s">
        <v>73</v>
      </c>
      <c r="B608" s="58">
        <v>1</v>
      </c>
      <c r="C608" s="48"/>
      <c r="D608" s="48">
        <v>1</v>
      </c>
      <c r="E608" s="48"/>
      <c r="F608" s="48">
        <v>1</v>
      </c>
      <c r="G608" s="48"/>
      <c r="H608" s="48"/>
      <c r="I608" s="48"/>
      <c r="J608" s="48"/>
      <c r="K608" s="48"/>
      <c r="L608" s="48">
        <v>1</v>
      </c>
      <c r="M608" s="48"/>
      <c r="N608" s="48"/>
      <c r="O608" s="48"/>
      <c r="P608" s="48"/>
      <c r="Q608" s="58"/>
      <c r="R608" s="58"/>
      <c r="S608" s="58"/>
      <c r="T608" s="58">
        <v>1</v>
      </c>
      <c r="U608" s="58"/>
      <c r="V608" s="58"/>
      <c r="W608" s="58"/>
      <c r="X608" s="58"/>
      <c r="Y608" s="58"/>
      <c r="Z608" s="58">
        <v>1</v>
      </c>
      <c r="AA608" s="58">
        <v>1</v>
      </c>
      <c r="AB608" s="58"/>
      <c r="AC608" s="58"/>
      <c r="AD608" s="58"/>
      <c r="AE608" s="58">
        <v>1</v>
      </c>
      <c r="AF608" s="58"/>
      <c r="AG608" s="58">
        <v>1</v>
      </c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>
        <v>1</v>
      </c>
      <c r="AY608" s="58"/>
      <c r="AZ608" s="58"/>
      <c r="BA608" s="58"/>
      <c r="BB608" s="58">
        <f>SUM(C608:BA608)</f>
        <v>9</v>
      </c>
      <c r="BC608" s="157">
        <f>BB608/BB$33*100</f>
        <v>17.647058823529413</v>
      </c>
    </row>
    <row r="609" spans="1:55">
      <c r="A609" s="71" t="s">
        <v>74</v>
      </c>
      <c r="B609" s="58">
        <v>2</v>
      </c>
      <c r="C609" s="48"/>
      <c r="D609" s="48"/>
      <c r="E609" s="48"/>
      <c r="F609" s="48"/>
      <c r="G609" s="48"/>
      <c r="H609" s="48"/>
      <c r="I609" s="48">
        <v>1</v>
      </c>
      <c r="J609" s="48">
        <v>1</v>
      </c>
      <c r="K609" s="48"/>
      <c r="L609" s="48"/>
      <c r="M609" s="48"/>
      <c r="N609" s="48"/>
      <c r="O609" s="48">
        <v>1</v>
      </c>
      <c r="P609" s="48">
        <v>1</v>
      </c>
      <c r="Q609" s="58"/>
      <c r="R609" s="58"/>
      <c r="S609" s="58"/>
      <c r="T609" s="58"/>
      <c r="U609" s="58">
        <v>1</v>
      </c>
      <c r="V609" s="58"/>
      <c r="W609" s="58"/>
      <c r="X609" s="58"/>
      <c r="Y609" s="58">
        <v>1</v>
      </c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>
        <v>1</v>
      </c>
      <c r="AK609" s="58"/>
      <c r="AL609" s="58"/>
      <c r="AM609" s="58"/>
      <c r="AN609" s="58"/>
      <c r="AO609" s="58"/>
      <c r="AP609" s="58"/>
      <c r="AQ609" s="58"/>
      <c r="AR609" s="58">
        <v>1</v>
      </c>
      <c r="AS609" s="58"/>
      <c r="AT609" s="58"/>
      <c r="AU609" s="58"/>
      <c r="AV609" s="58"/>
      <c r="AW609" s="58"/>
      <c r="AX609" s="58"/>
      <c r="AY609" s="58"/>
      <c r="AZ609" s="58"/>
      <c r="BA609" s="58"/>
      <c r="BB609" s="58">
        <f>SUM(C609:BA609)</f>
        <v>8</v>
      </c>
      <c r="BC609" s="157">
        <f t="shared" ref="BC609:BC611" si="105">BB609/BB$33*100</f>
        <v>15.686274509803921</v>
      </c>
    </row>
    <row r="610" spans="1:55">
      <c r="A610" s="71" t="s">
        <v>46</v>
      </c>
      <c r="B610" s="58">
        <v>3</v>
      </c>
      <c r="C610" s="48">
        <v>1</v>
      </c>
      <c r="D610" s="48"/>
      <c r="E610" s="48">
        <v>1</v>
      </c>
      <c r="F610" s="48"/>
      <c r="G610" s="48"/>
      <c r="H610" s="48"/>
      <c r="I610" s="48"/>
      <c r="J610" s="48"/>
      <c r="K610" s="48">
        <v>1</v>
      </c>
      <c r="L610" s="48"/>
      <c r="M610" s="48">
        <v>1</v>
      </c>
      <c r="N610" s="48">
        <v>1</v>
      </c>
      <c r="O610" s="48"/>
      <c r="P610" s="48"/>
      <c r="Q610" s="58">
        <v>1</v>
      </c>
      <c r="R610" s="58"/>
      <c r="S610" s="58">
        <v>1</v>
      </c>
      <c r="T610" s="58"/>
      <c r="U610" s="58"/>
      <c r="V610" s="58">
        <v>1</v>
      </c>
      <c r="W610" s="58">
        <v>1</v>
      </c>
      <c r="X610" s="58">
        <v>1</v>
      </c>
      <c r="Y610" s="58"/>
      <c r="Z610" s="58"/>
      <c r="AA610" s="58"/>
      <c r="AB610" s="58">
        <v>1</v>
      </c>
      <c r="AC610" s="58">
        <v>1</v>
      </c>
      <c r="AD610" s="58">
        <v>1</v>
      </c>
      <c r="AE610" s="58"/>
      <c r="AF610" s="58">
        <v>1</v>
      </c>
      <c r="AG610" s="58"/>
      <c r="AH610" s="58">
        <v>1</v>
      </c>
      <c r="AI610" s="58"/>
      <c r="AJ610" s="58"/>
      <c r="AK610" s="58">
        <v>1</v>
      </c>
      <c r="AL610" s="58">
        <v>1</v>
      </c>
      <c r="AM610" s="58">
        <v>1</v>
      </c>
      <c r="AN610" s="58">
        <v>1</v>
      </c>
      <c r="AO610" s="58">
        <v>1</v>
      </c>
      <c r="AP610" s="58">
        <v>1</v>
      </c>
      <c r="AQ610" s="58">
        <v>1</v>
      </c>
      <c r="AR610" s="58"/>
      <c r="AS610" s="58">
        <v>1</v>
      </c>
      <c r="AT610" s="58"/>
      <c r="AU610" s="58">
        <v>1</v>
      </c>
      <c r="AV610" s="58">
        <v>1</v>
      </c>
      <c r="AW610" s="58">
        <v>1</v>
      </c>
      <c r="AX610" s="58"/>
      <c r="AY610" s="58"/>
      <c r="AZ610" s="58">
        <v>1</v>
      </c>
      <c r="BA610" s="58">
        <v>1</v>
      </c>
      <c r="BB610" s="58">
        <f>SUM(C610:BA610)</f>
        <v>28</v>
      </c>
      <c r="BC610" s="157">
        <f t="shared" si="105"/>
        <v>54.901960784313729</v>
      </c>
    </row>
    <row r="611" spans="1:55">
      <c r="A611" s="71" t="s">
        <v>38</v>
      </c>
      <c r="B611" s="58">
        <v>4</v>
      </c>
      <c r="C611" s="48"/>
      <c r="D611" s="48"/>
      <c r="E611" s="48"/>
      <c r="F611" s="48"/>
      <c r="G611" s="48">
        <v>1</v>
      </c>
      <c r="H611" s="48">
        <v>1</v>
      </c>
      <c r="I611" s="48"/>
      <c r="J611" s="48"/>
      <c r="K611" s="48"/>
      <c r="L611" s="48"/>
      <c r="M611" s="48"/>
      <c r="N611" s="48"/>
      <c r="O611" s="48"/>
      <c r="P611" s="48"/>
      <c r="Q611" s="58"/>
      <c r="R611" s="58">
        <v>1</v>
      </c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>
        <v>1</v>
      </c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>
        <v>1</v>
      </c>
      <c r="AU611" s="58"/>
      <c r="AV611" s="58"/>
      <c r="AW611" s="58"/>
      <c r="AX611" s="58"/>
      <c r="AY611" s="58">
        <v>1</v>
      </c>
      <c r="AZ611" s="58"/>
      <c r="BA611" s="58"/>
      <c r="BB611" s="58">
        <f>SUM(C611:BA611)</f>
        <v>6</v>
      </c>
      <c r="BC611" s="157">
        <f t="shared" si="105"/>
        <v>11.76470588235294</v>
      </c>
    </row>
    <row r="612" spans="1:55">
      <c r="A612" s="181" t="s">
        <v>72</v>
      </c>
      <c r="B612" s="182"/>
      <c r="C612" s="57"/>
      <c r="D612" s="57"/>
      <c r="E612" s="57"/>
      <c r="F612" s="57"/>
      <c r="G612" s="57"/>
      <c r="H612" s="63"/>
      <c r="I612" s="57"/>
      <c r="J612" s="57"/>
      <c r="K612" s="57"/>
      <c r="L612" s="57"/>
      <c r="M612" s="57"/>
      <c r="N612" s="93"/>
      <c r="O612" s="93"/>
      <c r="P612" s="57"/>
      <c r="Q612" s="108"/>
      <c r="R612" s="119"/>
      <c r="S612" s="133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41"/>
      <c r="AJ612" s="141"/>
      <c r="AK612" s="141"/>
      <c r="AL612" s="141"/>
      <c r="AM612" s="141"/>
      <c r="AN612" s="141"/>
      <c r="AO612" s="141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53"/>
      <c r="BC612" s="54"/>
    </row>
    <row r="613" spans="1:55" s="75" customFormat="1">
      <c r="A613" s="173" t="s">
        <v>52</v>
      </c>
      <c r="B613" s="166"/>
      <c r="C613" s="55"/>
      <c r="D613" s="55"/>
      <c r="E613" s="55"/>
      <c r="F613" s="55"/>
      <c r="G613" s="55"/>
      <c r="H613" s="61"/>
      <c r="I613" s="55"/>
      <c r="J613" s="55"/>
      <c r="K613" s="55"/>
      <c r="L613" s="55"/>
      <c r="M613" s="55"/>
      <c r="N613" s="87"/>
      <c r="O613" s="87"/>
      <c r="P613" s="55"/>
      <c r="Q613" s="103"/>
      <c r="R613" s="113"/>
      <c r="S613" s="128"/>
      <c r="T613" s="128"/>
      <c r="U613" s="128"/>
      <c r="V613" s="128"/>
      <c r="W613" s="128"/>
      <c r="X613" s="128"/>
      <c r="Y613" s="128"/>
      <c r="Z613" s="128"/>
      <c r="AA613" s="128"/>
      <c r="AB613" s="128"/>
      <c r="AC613" s="128"/>
      <c r="AD613" s="128"/>
      <c r="AE613" s="128"/>
      <c r="AF613" s="128"/>
      <c r="AG613" s="128"/>
      <c r="AH613" s="128"/>
      <c r="AI613" s="135"/>
      <c r="AJ613" s="135"/>
      <c r="AK613" s="135"/>
      <c r="AL613" s="135"/>
      <c r="AM613" s="135"/>
      <c r="AN613" s="135"/>
      <c r="AO613" s="135"/>
      <c r="AP613" s="150"/>
      <c r="AQ613" s="150"/>
      <c r="AR613" s="150"/>
      <c r="AS613" s="150"/>
      <c r="AT613" s="150"/>
      <c r="AU613" s="150"/>
      <c r="AV613" s="150"/>
      <c r="AW613" s="150"/>
      <c r="AX613" s="150"/>
      <c r="AY613" s="150"/>
      <c r="AZ613" s="150"/>
      <c r="BA613" s="150"/>
      <c r="BB613" s="74">
        <f>SUM(BB614:BB617)</f>
        <v>51</v>
      </c>
      <c r="BC613" s="111">
        <f>SUM(BC614:BC617)</f>
        <v>100</v>
      </c>
    </row>
    <row r="614" spans="1:55">
      <c r="A614" s="71" t="s">
        <v>73</v>
      </c>
      <c r="B614" s="58">
        <v>1</v>
      </c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>
        <v>1</v>
      </c>
      <c r="Z614" s="58">
        <v>1</v>
      </c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>
        <v>1</v>
      </c>
      <c r="AY614" s="58"/>
      <c r="AZ614" s="58"/>
      <c r="BA614" s="58"/>
      <c r="BB614" s="58">
        <f>SUM(C614:BA614)</f>
        <v>3</v>
      </c>
      <c r="BC614" s="157">
        <f>BB614/BB$33*100</f>
        <v>5.8823529411764701</v>
      </c>
    </row>
    <row r="615" spans="1:55">
      <c r="A615" s="71" t="s">
        <v>74</v>
      </c>
      <c r="B615" s="58">
        <v>2</v>
      </c>
      <c r="C615" s="58"/>
      <c r="D615" s="58"/>
      <c r="E615" s="58"/>
      <c r="F615" s="58"/>
      <c r="G615" s="58"/>
      <c r="H615" s="58"/>
      <c r="I615" s="58"/>
      <c r="J615" s="58">
        <v>1</v>
      </c>
      <c r="K615" s="58"/>
      <c r="L615" s="58"/>
      <c r="M615" s="58"/>
      <c r="N615" s="58"/>
      <c r="O615" s="58"/>
      <c r="P615" s="58"/>
      <c r="Q615" s="58">
        <v>1</v>
      </c>
      <c r="R615" s="58"/>
      <c r="S615" s="58"/>
      <c r="T615" s="58"/>
      <c r="U615" s="58">
        <v>1</v>
      </c>
      <c r="V615" s="58"/>
      <c r="W615" s="58">
        <v>1</v>
      </c>
      <c r="X615" s="58">
        <v>1</v>
      </c>
      <c r="Y615" s="58"/>
      <c r="Z615" s="58"/>
      <c r="AA615" s="58"/>
      <c r="AB615" s="58">
        <v>1</v>
      </c>
      <c r="AC615" s="58"/>
      <c r="AD615" s="58"/>
      <c r="AE615" s="58">
        <v>1</v>
      </c>
      <c r="AF615" s="58">
        <v>1</v>
      </c>
      <c r="AG615" s="58">
        <v>1</v>
      </c>
      <c r="AH615" s="58"/>
      <c r="AI615" s="58">
        <v>1</v>
      </c>
      <c r="AJ615" s="58"/>
      <c r="AK615" s="58"/>
      <c r="AL615" s="58"/>
      <c r="AM615" s="58"/>
      <c r="AN615" s="58"/>
      <c r="AO615" s="58"/>
      <c r="AP615" s="58"/>
      <c r="AQ615" s="58"/>
      <c r="AR615" s="58">
        <v>1</v>
      </c>
      <c r="AS615" s="58"/>
      <c r="AT615" s="58"/>
      <c r="AU615" s="58">
        <v>1</v>
      </c>
      <c r="AV615" s="58"/>
      <c r="AW615" s="58"/>
      <c r="AX615" s="58"/>
      <c r="AY615" s="58"/>
      <c r="AZ615" s="58"/>
      <c r="BA615" s="58"/>
      <c r="BB615" s="58">
        <f>SUM(C615:BA615)</f>
        <v>12</v>
      </c>
      <c r="BC615" s="157">
        <f t="shared" ref="BC615:BC617" si="106">BB615/BB$33*100</f>
        <v>23.52941176470588</v>
      </c>
    </row>
    <row r="616" spans="1:55">
      <c r="A616" s="71" t="s">
        <v>46</v>
      </c>
      <c r="B616" s="58">
        <v>3</v>
      </c>
      <c r="C616" s="58"/>
      <c r="D616" s="58">
        <v>1</v>
      </c>
      <c r="E616" s="58">
        <v>1</v>
      </c>
      <c r="F616" s="58">
        <v>1</v>
      </c>
      <c r="G616" s="58"/>
      <c r="H616" s="58"/>
      <c r="I616" s="58"/>
      <c r="J616" s="58"/>
      <c r="K616" s="58">
        <v>1</v>
      </c>
      <c r="L616" s="58">
        <v>1</v>
      </c>
      <c r="M616" s="58"/>
      <c r="N616" s="58"/>
      <c r="O616" s="58">
        <v>1</v>
      </c>
      <c r="P616" s="58">
        <v>1</v>
      </c>
      <c r="Q616" s="58"/>
      <c r="R616" s="58"/>
      <c r="S616" s="58">
        <v>1</v>
      </c>
      <c r="T616" s="58">
        <v>1</v>
      </c>
      <c r="U616" s="58"/>
      <c r="V616" s="58">
        <v>1</v>
      </c>
      <c r="W616" s="58"/>
      <c r="X616" s="58"/>
      <c r="Y616" s="58"/>
      <c r="Z616" s="58"/>
      <c r="AA616" s="58">
        <v>1</v>
      </c>
      <c r="AB616" s="58"/>
      <c r="AC616" s="58">
        <v>1</v>
      </c>
      <c r="AD616" s="58">
        <v>1</v>
      </c>
      <c r="AE616" s="58"/>
      <c r="AF616" s="58"/>
      <c r="AG616" s="58"/>
      <c r="AH616" s="58">
        <v>1</v>
      </c>
      <c r="AI616" s="58"/>
      <c r="AJ616" s="58">
        <v>1</v>
      </c>
      <c r="AK616" s="58"/>
      <c r="AL616" s="58">
        <v>1</v>
      </c>
      <c r="AM616" s="58"/>
      <c r="AN616" s="58">
        <v>1</v>
      </c>
      <c r="AO616" s="58">
        <v>1</v>
      </c>
      <c r="AP616" s="58"/>
      <c r="AQ616" s="58">
        <v>1</v>
      </c>
      <c r="AR616" s="58"/>
      <c r="AS616" s="58">
        <v>1</v>
      </c>
      <c r="AT616" s="58">
        <v>1</v>
      </c>
      <c r="AU616" s="58"/>
      <c r="AV616" s="58"/>
      <c r="AW616" s="58">
        <v>1</v>
      </c>
      <c r="AX616" s="58"/>
      <c r="AY616" s="58">
        <v>1</v>
      </c>
      <c r="AZ616" s="58">
        <v>1</v>
      </c>
      <c r="BA616" s="58">
        <v>1</v>
      </c>
      <c r="BB616" s="58">
        <f>SUM(C616:BA616)</f>
        <v>25</v>
      </c>
      <c r="BC616" s="157">
        <f t="shared" si="106"/>
        <v>49.019607843137251</v>
      </c>
    </row>
    <row r="617" spans="1:55">
      <c r="A617" s="71" t="s">
        <v>38</v>
      </c>
      <c r="B617" s="58">
        <v>4</v>
      </c>
      <c r="C617" s="58">
        <v>1</v>
      </c>
      <c r="D617" s="58"/>
      <c r="E617" s="58"/>
      <c r="F617" s="58"/>
      <c r="G617" s="58">
        <v>1</v>
      </c>
      <c r="H617" s="58">
        <v>1</v>
      </c>
      <c r="I617" s="58">
        <v>1</v>
      </c>
      <c r="J617" s="58"/>
      <c r="K617" s="58"/>
      <c r="L617" s="58"/>
      <c r="M617" s="58">
        <v>1</v>
      </c>
      <c r="N617" s="58">
        <v>1</v>
      </c>
      <c r="O617" s="58"/>
      <c r="P617" s="58"/>
      <c r="Q617" s="58"/>
      <c r="R617" s="58">
        <v>1</v>
      </c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>
        <v>1</v>
      </c>
      <c r="AL617" s="58"/>
      <c r="AM617" s="58">
        <v>1</v>
      </c>
      <c r="AN617" s="58"/>
      <c r="AO617" s="58"/>
      <c r="AP617" s="58">
        <v>1</v>
      </c>
      <c r="AQ617" s="58"/>
      <c r="AR617" s="58"/>
      <c r="AS617" s="58"/>
      <c r="AT617" s="58"/>
      <c r="AU617" s="58"/>
      <c r="AV617" s="58">
        <v>1</v>
      </c>
      <c r="AW617" s="58"/>
      <c r="AX617" s="58"/>
      <c r="AY617" s="58"/>
      <c r="AZ617" s="58"/>
      <c r="BA617" s="58"/>
      <c r="BB617" s="58">
        <f>SUM(C617:BA617)</f>
        <v>11</v>
      </c>
      <c r="BC617" s="157">
        <f t="shared" si="106"/>
        <v>21.568627450980394</v>
      </c>
    </row>
    <row r="618" spans="1:55">
      <c r="A618" s="173" t="s">
        <v>51</v>
      </c>
      <c r="B618" s="166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87"/>
      <c r="O618" s="87"/>
      <c r="P618" s="61"/>
      <c r="Q618" s="103"/>
      <c r="R618" s="113"/>
      <c r="S618" s="128"/>
      <c r="T618" s="128"/>
      <c r="U618" s="128"/>
      <c r="V618" s="128"/>
      <c r="W618" s="128"/>
      <c r="X618" s="128"/>
      <c r="Y618" s="128"/>
      <c r="Z618" s="128"/>
      <c r="AA618" s="128"/>
      <c r="AB618" s="128"/>
      <c r="AC618" s="128"/>
      <c r="AD618" s="128"/>
      <c r="AE618" s="128"/>
      <c r="AF618" s="128"/>
      <c r="AG618" s="128"/>
      <c r="AH618" s="128"/>
      <c r="AI618" s="135"/>
      <c r="AJ618" s="135"/>
      <c r="AK618" s="135"/>
      <c r="AL618" s="135"/>
      <c r="AM618" s="135"/>
      <c r="AN618" s="135"/>
      <c r="AO618" s="135"/>
      <c r="AP618" s="150"/>
      <c r="AQ618" s="150"/>
      <c r="AR618" s="150"/>
      <c r="AS618" s="150"/>
      <c r="AT618" s="150"/>
      <c r="AU618" s="150"/>
      <c r="AV618" s="150"/>
      <c r="AW618" s="150"/>
      <c r="AX618" s="150"/>
      <c r="AY618" s="150"/>
      <c r="AZ618" s="150"/>
      <c r="BA618" s="150"/>
      <c r="BB618" s="74">
        <f>SUM(BB619:BB622)</f>
        <v>51</v>
      </c>
      <c r="BC618" s="111">
        <f>SUM(BC619:BC622)</f>
        <v>99.999999999999986</v>
      </c>
    </row>
    <row r="619" spans="1:55">
      <c r="A619" s="71" t="s">
        <v>73</v>
      </c>
      <c r="B619" s="58">
        <v>1</v>
      </c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>
        <v>1</v>
      </c>
      <c r="Z619" s="58">
        <v>1</v>
      </c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>
        <v>1</v>
      </c>
      <c r="AS619" s="58"/>
      <c r="AT619" s="58"/>
      <c r="AU619" s="58"/>
      <c r="AV619" s="58"/>
      <c r="AW619" s="58"/>
      <c r="AX619" s="58">
        <v>1</v>
      </c>
      <c r="AY619" s="58"/>
      <c r="AZ619" s="58"/>
      <c r="BA619" s="58"/>
      <c r="BB619" s="58">
        <f>SUM(C619:BA619)</f>
        <v>4</v>
      </c>
      <c r="BC619" s="157">
        <f>BB619/BB$33*100</f>
        <v>7.8431372549019605</v>
      </c>
    </row>
    <row r="620" spans="1:55">
      <c r="A620" s="71" t="s">
        <v>74</v>
      </c>
      <c r="B620" s="58">
        <v>2</v>
      </c>
      <c r="C620" s="58"/>
      <c r="D620" s="58"/>
      <c r="E620" s="58"/>
      <c r="F620" s="58"/>
      <c r="G620" s="58"/>
      <c r="H620" s="58"/>
      <c r="I620" s="58"/>
      <c r="J620" s="58">
        <v>1</v>
      </c>
      <c r="K620" s="58"/>
      <c r="L620" s="58"/>
      <c r="M620" s="58"/>
      <c r="N620" s="58"/>
      <c r="O620" s="58"/>
      <c r="P620" s="58"/>
      <c r="Q620" s="58">
        <v>1</v>
      </c>
      <c r="R620" s="58"/>
      <c r="S620" s="58"/>
      <c r="T620" s="58"/>
      <c r="U620" s="58"/>
      <c r="V620" s="58"/>
      <c r="W620" s="58">
        <v>1</v>
      </c>
      <c r="X620" s="58"/>
      <c r="Y620" s="58"/>
      <c r="Z620" s="58"/>
      <c r="AA620" s="58">
        <v>1</v>
      </c>
      <c r="AB620" s="58"/>
      <c r="AC620" s="58"/>
      <c r="AD620" s="58"/>
      <c r="AE620" s="58">
        <v>1</v>
      </c>
      <c r="AF620" s="58"/>
      <c r="AG620" s="58">
        <v>1</v>
      </c>
      <c r="AH620" s="58"/>
      <c r="AI620" s="58">
        <v>1</v>
      </c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>
        <v>1</v>
      </c>
      <c r="AV620" s="58"/>
      <c r="AW620" s="58"/>
      <c r="AX620" s="58"/>
      <c r="AY620" s="58"/>
      <c r="AZ620" s="58"/>
      <c r="BA620" s="58"/>
      <c r="BB620" s="58">
        <f>SUM(C620:BA620)</f>
        <v>8</v>
      </c>
      <c r="BC620" s="157">
        <f t="shared" ref="BC620:BC622" si="107">BB620/BB$33*100</f>
        <v>15.686274509803921</v>
      </c>
    </row>
    <row r="621" spans="1:55">
      <c r="A621" s="71" t="s">
        <v>46</v>
      </c>
      <c r="B621" s="58">
        <v>3</v>
      </c>
      <c r="C621" s="58">
        <v>1</v>
      </c>
      <c r="D621" s="58">
        <v>1</v>
      </c>
      <c r="E621" s="58">
        <v>1</v>
      </c>
      <c r="F621" s="58">
        <v>1</v>
      </c>
      <c r="G621" s="58"/>
      <c r="H621" s="58"/>
      <c r="I621" s="58"/>
      <c r="J621" s="58"/>
      <c r="K621" s="58"/>
      <c r="L621" s="58">
        <v>1</v>
      </c>
      <c r="M621" s="58"/>
      <c r="N621" s="58"/>
      <c r="O621" s="58">
        <v>1</v>
      </c>
      <c r="P621" s="58">
        <v>1</v>
      </c>
      <c r="Q621" s="58"/>
      <c r="R621" s="58"/>
      <c r="S621" s="58">
        <v>1</v>
      </c>
      <c r="T621" s="58">
        <v>1</v>
      </c>
      <c r="U621" s="58">
        <v>1</v>
      </c>
      <c r="V621" s="58">
        <v>1</v>
      </c>
      <c r="W621" s="58"/>
      <c r="X621" s="58"/>
      <c r="Y621" s="58"/>
      <c r="Z621" s="58"/>
      <c r="AA621" s="58"/>
      <c r="AB621" s="58"/>
      <c r="AC621" s="58">
        <v>1</v>
      </c>
      <c r="AD621" s="58">
        <v>1</v>
      </c>
      <c r="AE621" s="58"/>
      <c r="AF621" s="58"/>
      <c r="AG621" s="58"/>
      <c r="AH621" s="58">
        <v>1</v>
      </c>
      <c r="AI621" s="58"/>
      <c r="AJ621" s="58">
        <v>1</v>
      </c>
      <c r="AK621" s="58">
        <v>1</v>
      </c>
      <c r="AL621" s="58">
        <v>1</v>
      </c>
      <c r="AM621" s="58"/>
      <c r="AN621" s="58"/>
      <c r="AO621" s="58">
        <v>1</v>
      </c>
      <c r="AP621" s="58">
        <v>1</v>
      </c>
      <c r="AQ621" s="58">
        <v>1</v>
      </c>
      <c r="AR621" s="58"/>
      <c r="AS621" s="58">
        <v>1</v>
      </c>
      <c r="AT621" s="58">
        <v>1</v>
      </c>
      <c r="AU621" s="58"/>
      <c r="AV621" s="58">
        <v>1</v>
      </c>
      <c r="AW621" s="58">
        <v>1</v>
      </c>
      <c r="AX621" s="58"/>
      <c r="AY621" s="58"/>
      <c r="AZ621" s="58">
        <v>1</v>
      </c>
      <c r="BA621" s="58">
        <v>1</v>
      </c>
      <c r="BB621" s="58">
        <f>SUM(C621:BA621)</f>
        <v>26</v>
      </c>
      <c r="BC621" s="157">
        <f t="shared" si="107"/>
        <v>50.980392156862742</v>
      </c>
    </row>
    <row r="622" spans="1:55">
      <c r="A622" s="71" t="s">
        <v>38</v>
      </c>
      <c r="B622" s="58">
        <v>4</v>
      </c>
      <c r="C622" s="58"/>
      <c r="D622" s="58"/>
      <c r="E622" s="58"/>
      <c r="F622" s="58"/>
      <c r="G622" s="58">
        <v>1</v>
      </c>
      <c r="H622" s="58">
        <v>1</v>
      </c>
      <c r="I622" s="58">
        <v>1</v>
      </c>
      <c r="J622" s="58"/>
      <c r="K622" s="58">
        <v>1</v>
      </c>
      <c r="L622" s="58"/>
      <c r="M622" s="58">
        <v>1</v>
      </c>
      <c r="N622" s="58">
        <v>1</v>
      </c>
      <c r="O622" s="58"/>
      <c r="P622" s="58"/>
      <c r="Q622" s="58"/>
      <c r="R622" s="58">
        <v>1</v>
      </c>
      <c r="S622" s="58"/>
      <c r="T622" s="58"/>
      <c r="U622" s="58"/>
      <c r="V622" s="58"/>
      <c r="W622" s="58"/>
      <c r="X622" s="58">
        <v>1</v>
      </c>
      <c r="Y622" s="58"/>
      <c r="Z622" s="58"/>
      <c r="AA622" s="58"/>
      <c r="AB622" s="58">
        <v>1</v>
      </c>
      <c r="AC622" s="58"/>
      <c r="AD622" s="58"/>
      <c r="AE622" s="58"/>
      <c r="AF622" s="58">
        <v>1</v>
      </c>
      <c r="AG622" s="58"/>
      <c r="AH622" s="58"/>
      <c r="AI622" s="58"/>
      <c r="AJ622" s="58"/>
      <c r="AK622" s="58"/>
      <c r="AL622" s="58"/>
      <c r="AM622" s="58">
        <v>1</v>
      </c>
      <c r="AN622" s="58">
        <v>1</v>
      </c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>
        <v>1</v>
      </c>
      <c r="AZ622" s="58"/>
      <c r="BA622" s="58"/>
      <c r="BB622" s="58">
        <f>SUM(C622:BA622)</f>
        <v>13</v>
      </c>
      <c r="BC622" s="157">
        <f t="shared" si="107"/>
        <v>25.490196078431371</v>
      </c>
    </row>
    <row r="623" spans="1:55" s="75" customFormat="1">
      <c r="A623" s="164" t="s">
        <v>222</v>
      </c>
      <c r="B623" s="165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90"/>
      <c r="O623" s="90"/>
      <c r="P623" s="77"/>
      <c r="Q623" s="102"/>
      <c r="R623" s="116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  <c r="AD623" s="127"/>
      <c r="AE623" s="127"/>
      <c r="AF623" s="127"/>
      <c r="AG623" s="127"/>
      <c r="AH623" s="127"/>
      <c r="AI623" s="138"/>
      <c r="AJ623" s="138"/>
      <c r="AK623" s="138"/>
      <c r="AL623" s="138"/>
      <c r="AM623" s="138"/>
      <c r="AN623" s="138"/>
      <c r="AO623" s="138"/>
      <c r="AP623" s="149"/>
      <c r="AQ623" s="149"/>
      <c r="AR623" s="149"/>
      <c r="AS623" s="149"/>
      <c r="AT623" s="149"/>
      <c r="AU623" s="149"/>
      <c r="AV623" s="149"/>
      <c r="AW623" s="149"/>
      <c r="AX623" s="149"/>
      <c r="AY623" s="149"/>
      <c r="AZ623" s="149"/>
      <c r="BA623" s="149"/>
      <c r="BB623" s="74">
        <f>SUM(BB624:BB627)</f>
        <v>51</v>
      </c>
      <c r="BC623" s="111">
        <f>SUM(BC624:BC627)</f>
        <v>100</v>
      </c>
    </row>
    <row r="624" spans="1:55">
      <c r="A624" s="71" t="s">
        <v>73</v>
      </c>
      <c r="B624" s="58">
        <v>1</v>
      </c>
      <c r="C624" s="58"/>
      <c r="D624" s="58"/>
      <c r="E624" s="58">
        <v>1</v>
      </c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>
        <v>1</v>
      </c>
      <c r="Z624" s="58">
        <v>1</v>
      </c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>
        <v>1</v>
      </c>
      <c r="AY624" s="58"/>
      <c r="AZ624" s="58"/>
      <c r="BA624" s="58"/>
      <c r="BB624" s="58">
        <f>SUM(C624:BA624)</f>
        <v>4</v>
      </c>
      <c r="BC624" s="157">
        <f>BB624/BB$33*100</f>
        <v>7.8431372549019605</v>
      </c>
    </row>
    <row r="625" spans="1:55">
      <c r="A625" s="71" t="s">
        <v>74</v>
      </c>
      <c r="B625" s="58">
        <v>2</v>
      </c>
      <c r="C625" s="58"/>
      <c r="D625" s="58"/>
      <c r="E625" s="58"/>
      <c r="F625" s="58">
        <v>1</v>
      </c>
      <c r="G625" s="58"/>
      <c r="H625" s="58"/>
      <c r="I625" s="58"/>
      <c r="J625" s="58">
        <v>1</v>
      </c>
      <c r="K625" s="58"/>
      <c r="L625" s="58"/>
      <c r="M625" s="58"/>
      <c r="N625" s="58"/>
      <c r="O625" s="58"/>
      <c r="P625" s="58">
        <v>1</v>
      </c>
      <c r="Q625" s="58">
        <v>1</v>
      </c>
      <c r="R625" s="58"/>
      <c r="S625" s="58"/>
      <c r="T625" s="58"/>
      <c r="U625" s="58"/>
      <c r="V625" s="58"/>
      <c r="W625" s="58">
        <v>1</v>
      </c>
      <c r="X625" s="58"/>
      <c r="Y625" s="58"/>
      <c r="Z625" s="58"/>
      <c r="AA625" s="58"/>
      <c r="AB625" s="58"/>
      <c r="AC625" s="58"/>
      <c r="AD625" s="58"/>
      <c r="AE625" s="58">
        <v>1</v>
      </c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>
        <v>1</v>
      </c>
      <c r="AV625" s="58"/>
      <c r="AW625" s="58"/>
      <c r="AX625" s="58"/>
      <c r="AY625" s="58"/>
      <c r="AZ625" s="58"/>
      <c r="BA625" s="58"/>
      <c r="BB625" s="58">
        <f>SUM(C625:BA625)</f>
        <v>7</v>
      </c>
      <c r="BC625" s="157">
        <f t="shared" ref="BC625:BC627" si="108">BB625/BB$33*100</f>
        <v>13.725490196078432</v>
      </c>
    </row>
    <row r="626" spans="1:55">
      <c r="A626" s="71" t="s">
        <v>46</v>
      </c>
      <c r="B626" s="58">
        <v>3</v>
      </c>
      <c r="C626" s="58">
        <v>1</v>
      </c>
      <c r="D626" s="58">
        <v>1</v>
      </c>
      <c r="E626" s="58"/>
      <c r="F626" s="58"/>
      <c r="G626" s="58"/>
      <c r="H626" s="58"/>
      <c r="I626" s="58"/>
      <c r="J626" s="58"/>
      <c r="K626" s="58"/>
      <c r="L626" s="58">
        <v>1</v>
      </c>
      <c r="M626" s="58">
        <v>1</v>
      </c>
      <c r="N626" s="58"/>
      <c r="O626" s="58">
        <v>1</v>
      </c>
      <c r="P626" s="58"/>
      <c r="Q626" s="58"/>
      <c r="R626" s="58"/>
      <c r="S626" s="58">
        <v>1</v>
      </c>
      <c r="T626" s="58">
        <v>1</v>
      </c>
      <c r="U626" s="58">
        <v>1</v>
      </c>
      <c r="V626" s="58">
        <v>1</v>
      </c>
      <c r="W626" s="58"/>
      <c r="X626" s="58"/>
      <c r="Y626" s="58"/>
      <c r="Z626" s="58"/>
      <c r="AA626" s="58">
        <v>1</v>
      </c>
      <c r="AB626" s="58"/>
      <c r="AC626" s="58">
        <v>1</v>
      </c>
      <c r="AD626" s="58">
        <v>1</v>
      </c>
      <c r="AE626" s="58"/>
      <c r="AF626" s="58">
        <v>1</v>
      </c>
      <c r="AG626" s="58"/>
      <c r="AH626" s="58">
        <v>1</v>
      </c>
      <c r="AI626" s="58"/>
      <c r="AJ626" s="58">
        <v>1</v>
      </c>
      <c r="AK626" s="58"/>
      <c r="AL626" s="58"/>
      <c r="AM626" s="58"/>
      <c r="AN626" s="58"/>
      <c r="AO626" s="58">
        <v>1</v>
      </c>
      <c r="AP626" s="58">
        <v>1</v>
      </c>
      <c r="AQ626" s="58">
        <v>1</v>
      </c>
      <c r="AR626" s="58">
        <v>1</v>
      </c>
      <c r="AS626" s="58">
        <v>1</v>
      </c>
      <c r="AT626" s="58">
        <v>1</v>
      </c>
      <c r="AU626" s="58"/>
      <c r="AV626" s="58"/>
      <c r="AW626" s="58">
        <v>1</v>
      </c>
      <c r="AX626" s="58"/>
      <c r="AY626" s="58">
        <v>1</v>
      </c>
      <c r="AZ626" s="58">
        <v>1</v>
      </c>
      <c r="BA626" s="58">
        <v>1</v>
      </c>
      <c r="BB626" s="58">
        <f>SUM(C626:BA626)</f>
        <v>25</v>
      </c>
      <c r="BC626" s="157">
        <f t="shared" si="108"/>
        <v>49.019607843137251</v>
      </c>
    </row>
    <row r="627" spans="1:55">
      <c r="A627" s="71" t="s">
        <v>38</v>
      </c>
      <c r="B627" s="58">
        <v>4</v>
      </c>
      <c r="C627" s="58"/>
      <c r="D627" s="58"/>
      <c r="E627" s="58"/>
      <c r="F627" s="58"/>
      <c r="G627" s="58">
        <v>1</v>
      </c>
      <c r="H627" s="58">
        <v>1</v>
      </c>
      <c r="I627" s="58">
        <v>1</v>
      </c>
      <c r="J627" s="58"/>
      <c r="K627" s="58">
        <v>1</v>
      </c>
      <c r="L627" s="58"/>
      <c r="M627" s="58"/>
      <c r="N627" s="58">
        <v>1</v>
      </c>
      <c r="O627" s="58"/>
      <c r="P627" s="58"/>
      <c r="Q627" s="58"/>
      <c r="R627" s="58">
        <v>1</v>
      </c>
      <c r="S627" s="58"/>
      <c r="T627" s="58"/>
      <c r="U627" s="58"/>
      <c r="V627" s="58"/>
      <c r="W627" s="58"/>
      <c r="X627" s="58">
        <v>1</v>
      </c>
      <c r="Y627" s="58"/>
      <c r="Z627" s="58"/>
      <c r="AA627" s="58"/>
      <c r="AB627" s="58">
        <v>1</v>
      </c>
      <c r="AC627" s="58"/>
      <c r="AD627" s="58"/>
      <c r="AE627" s="58"/>
      <c r="AF627" s="58"/>
      <c r="AG627" s="58">
        <v>1</v>
      </c>
      <c r="AH627" s="58"/>
      <c r="AI627" s="58">
        <v>1</v>
      </c>
      <c r="AJ627" s="58"/>
      <c r="AK627" s="58">
        <v>1</v>
      </c>
      <c r="AL627" s="58">
        <v>1</v>
      </c>
      <c r="AM627" s="58">
        <v>1</v>
      </c>
      <c r="AN627" s="58">
        <v>1</v>
      </c>
      <c r="AO627" s="58"/>
      <c r="AP627" s="58"/>
      <c r="AQ627" s="58"/>
      <c r="AR627" s="58"/>
      <c r="AS627" s="58"/>
      <c r="AT627" s="58"/>
      <c r="AU627" s="58"/>
      <c r="AV627" s="58">
        <v>1</v>
      </c>
      <c r="AW627" s="58"/>
      <c r="AX627" s="58"/>
      <c r="AY627" s="58"/>
      <c r="AZ627" s="58"/>
      <c r="BA627" s="58"/>
      <c r="BB627" s="58">
        <f>SUM(C627:BA627)</f>
        <v>15</v>
      </c>
      <c r="BC627" s="157">
        <f t="shared" si="108"/>
        <v>29.411764705882355</v>
      </c>
    </row>
    <row r="628" spans="1:55" s="75" customFormat="1">
      <c r="A628" s="166" t="s">
        <v>55</v>
      </c>
      <c r="B628" s="167"/>
      <c r="C628" s="56"/>
      <c r="D628" s="56"/>
      <c r="E628" s="56"/>
      <c r="F628" s="56"/>
      <c r="G628" s="62"/>
      <c r="H628" s="62"/>
      <c r="I628" s="62"/>
      <c r="J628" s="56"/>
      <c r="K628" s="56"/>
      <c r="L628" s="56"/>
      <c r="M628" s="56"/>
      <c r="N628" s="94"/>
      <c r="O628" s="94"/>
      <c r="P628" s="56"/>
      <c r="Q628" s="104"/>
      <c r="R628" s="120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  <c r="AF628" s="129"/>
      <c r="AG628" s="129"/>
      <c r="AH628" s="129"/>
      <c r="AI628" s="142"/>
      <c r="AJ628" s="142"/>
      <c r="AK628" s="142"/>
      <c r="AL628" s="142"/>
      <c r="AM628" s="142"/>
      <c r="AN628" s="142"/>
      <c r="AO628" s="142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74">
        <f>SUM(BB629:BB632)</f>
        <v>51</v>
      </c>
      <c r="BC628" s="111">
        <f>SUM(BC629:BC632)</f>
        <v>100</v>
      </c>
    </row>
    <row r="629" spans="1:55">
      <c r="A629" s="71" t="s">
        <v>73</v>
      </c>
      <c r="B629" s="58">
        <v>1</v>
      </c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>
        <v>1</v>
      </c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>
        <v>1</v>
      </c>
      <c r="AY629" s="58"/>
      <c r="AZ629" s="58"/>
      <c r="BA629" s="58"/>
      <c r="BB629" s="58">
        <f>SUM(C629:BA629)</f>
        <v>2</v>
      </c>
      <c r="BC629" s="157">
        <f>BB629/BB$33*100</f>
        <v>3.9215686274509802</v>
      </c>
    </row>
    <row r="630" spans="1:55">
      <c r="A630" s="71" t="s">
        <v>74</v>
      </c>
      <c r="B630" s="58">
        <v>2</v>
      </c>
      <c r="C630" s="58"/>
      <c r="D630" s="58"/>
      <c r="E630" s="58"/>
      <c r="F630" s="58"/>
      <c r="G630" s="58"/>
      <c r="H630" s="58"/>
      <c r="I630" s="58"/>
      <c r="J630" s="58">
        <v>1</v>
      </c>
      <c r="K630" s="58"/>
      <c r="L630" s="58"/>
      <c r="M630" s="58"/>
      <c r="N630" s="58"/>
      <c r="O630" s="58"/>
      <c r="P630" s="58">
        <v>1</v>
      </c>
      <c r="Q630" s="58">
        <v>1</v>
      </c>
      <c r="R630" s="58"/>
      <c r="S630" s="58"/>
      <c r="T630" s="58"/>
      <c r="U630" s="58">
        <v>1</v>
      </c>
      <c r="V630" s="58"/>
      <c r="W630" s="58"/>
      <c r="X630" s="58"/>
      <c r="Y630" s="58"/>
      <c r="Z630" s="58"/>
      <c r="AA630" s="58"/>
      <c r="AB630" s="58"/>
      <c r="AC630" s="58"/>
      <c r="AD630" s="58"/>
      <c r="AE630" s="58">
        <v>1</v>
      </c>
      <c r="AF630" s="58"/>
      <c r="AG630" s="58">
        <v>1</v>
      </c>
      <c r="AH630" s="58"/>
      <c r="AI630" s="58"/>
      <c r="AJ630" s="58">
        <v>1</v>
      </c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>
        <v>1</v>
      </c>
      <c r="BB630" s="58">
        <f>SUM(C630:BA630)</f>
        <v>8</v>
      </c>
      <c r="BC630" s="157">
        <f t="shared" ref="BC630:BC632" si="109">BB630/BB$33*100</f>
        <v>15.686274509803921</v>
      </c>
    </row>
    <row r="631" spans="1:55">
      <c r="A631" s="71" t="s">
        <v>46</v>
      </c>
      <c r="B631" s="58">
        <v>3</v>
      </c>
      <c r="C631" s="58">
        <v>1</v>
      </c>
      <c r="D631" s="58">
        <v>1</v>
      </c>
      <c r="E631" s="58">
        <v>1</v>
      </c>
      <c r="F631" s="58">
        <v>1</v>
      </c>
      <c r="G631" s="58"/>
      <c r="H631" s="58"/>
      <c r="I631" s="58"/>
      <c r="J631" s="58"/>
      <c r="K631" s="58"/>
      <c r="L631" s="58">
        <v>1</v>
      </c>
      <c r="M631" s="58">
        <v>1</v>
      </c>
      <c r="N631" s="58">
        <v>1</v>
      </c>
      <c r="O631" s="58">
        <v>1</v>
      </c>
      <c r="P631" s="58"/>
      <c r="Q631" s="58"/>
      <c r="R631" s="58"/>
      <c r="S631" s="58">
        <v>1</v>
      </c>
      <c r="T631" s="58">
        <v>1</v>
      </c>
      <c r="U631" s="58"/>
      <c r="V631" s="58">
        <v>1</v>
      </c>
      <c r="W631" s="58"/>
      <c r="X631" s="58"/>
      <c r="Y631" s="58">
        <v>1</v>
      </c>
      <c r="Z631" s="58"/>
      <c r="AA631" s="58"/>
      <c r="AB631" s="58"/>
      <c r="AC631" s="58">
        <v>1</v>
      </c>
      <c r="AD631" s="58">
        <v>1</v>
      </c>
      <c r="AE631" s="58"/>
      <c r="AF631" s="58">
        <v>1</v>
      </c>
      <c r="AG631" s="58"/>
      <c r="AH631" s="58">
        <v>1</v>
      </c>
      <c r="AI631" s="58">
        <v>1</v>
      </c>
      <c r="AJ631" s="58"/>
      <c r="AK631" s="58">
        <v>1</v>
      </c>
      <c r="AL631" s="58"/>
      <c r="AM631" s="58"/>
      <c r="AN631" s="58"/>
      <c r="AO631" s="58">
        <v>1</v>
      </c>
      <c r="AP631" s="58">
        <v>1</v>
      </c>
      <c r="AQ631" s="58">
        <v>1</v>
      </c>
      <c r="AR631" s="58">
        <v>1</v>
      </c>
      <c r="AS631" s="58">
        <v>1</v>
      </c>
      <c r="AT631" s="58"/>
      <c r="AU631" s="58">
        <v>1</v>
      </c>
      <c r="AV631" s="58">
        <v>1</v>
      </c>
      <c r="AW631" s="58">
        <v>1</v>
      </c>
      <c r="AX631" s="58"/>
      <c r="AY631" s="58">
        <v>1</v>
      </c>
      <c r="AZ631" s="58">
        <v>1</v>
      </c>
      <c r="BA631" s="58"/>
      <c r="BB631" s="58">
        <f>SUM(C631:BA631)</f>
        <v>28</v>
      </c>
      <c r="BC631" s="157">
        <f t="shared" si="109"/>
        <v>54.901960784313729</v>
      </c>
    </row>
    <row r="632" spans="1:55">
      <c r="A632" s="71" t="s">
        <v>38</v>
      </c>
      <c r="B632" s="58">
        <v>4</v>
      </c>
      <c r="C632" s="58"/>
      <c r="D632" s="58"/>
      <c r="E632" s="58"/>
      <c r="F632" s="58"/>
      <c r="G632" s="58">
        <v>1</v>
      </c>
      <c r="H632" s="58">
        <v>1</v>
      </c>
      <c r="I632" s="58">
        <v>1</v>
      </c>
      <c r="J632" s="58"/>
      <c r="K632" s="58">
        <v>1</v>
      </c>
      <c r="L632" s="58"/>
      <c r="M632" s="58"/>
      <c r="N632" s="58"/>
      <c r="O632" s="58"/>
      <c r="P632" s="58"/>
      <c r="Q632" s="58"/>
      <c r="R632" s="58">
        <v>1</v>
      </c>
      <c r="S632" s="58"/>
      <c r="T632" s="58"/>
      <c r="U632" s="58"/>
      <c r="V632" s="58"/>
      <c r="W632" s="58">
        <v>1</v>
      </c>
      <c r="X632" s="58">
        <v>1</v>
      </c>
      <c r="Y632" s="58"/>
      <c r="Z632" s="58"/>
      <c r="AA632" s="58">
        <v>1</v>
      </c>
      <c r="AB632" s="58">
        <v>1</v>
      </c>
      <c r="AC632" s="58"/>
      <c r="AD632" s="58"/>
      <c r="AE632" s="58"/>
      <c r="AF632" s="58"/>
      <c r="AG632" s="58"/>
      <c r="AH632" s="58"/>
      <c r="AI632" s="58"/>
      <c r="AJ632" s="58"/>
      <c r="AK632" s="58"/>
      <c r="AL632" s="58">
        <v>1</v>
      </c>
      <c r="AM632" s="58">
        <v>1</v>
      </c>
      <c r="AN632" s="58">
        <v>1</v>
      </c>
      <c r="AO632" s="58"/>
      <c r="AP632" s="58"/>
      <c r="AQ632" s="58"/>
      <c r="AR632" s="58"/>
      <c r="AS632" s="58"/>
      <c r="AT632" s="58">
        <v>1</v>
      </c>
      <c r="AU632" s="58"/>
      <c r="AV632" s="58"/>
      <c r="AW632" s="58"/>
      <c r="AX632" s="58"/>
      <c r="AY632" s="58"/>
      <c r="AZ632" s="58"/>
      <c r="BA632" s="58"/>
      <c r="BB632" s="58">
        <f>SUM(C632:BA632)</f>
        <v>13</v>
      </c>
      <c r="BC632" s="157">
        <f t="shared" si="109"/>
        <v>25.490196078431371</v>
      </c>
    </row>
    <row r="633" spans="1:55" s="75" customFormat="1" ht="23.25" customHeight="1">
      <c r="A633" s="180" t="s">
        <v>255</v>
      </c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70"/>
      <c r="Q633" s="106"/>
      <c r="R633" s="118"/>
      <c r="S633" s="131"/>
      <c r="T633" s="131"/>
      <c r="U633" s="131"/>
      <c r="V633" s="131"/>
      <c r="W633" s="131"/>
      <c r="X633" s="131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40"/>
      <c r="AJ633" s="140"/>
      <c r="AK633" s="140"/>
      <c r="AL633" s="140"/>
      <c r="AM633" s="140"/>
      <c r="AN633" s="140"/>
      <c r="AO633" s="140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74">
        <f>SUM(BB634:BB637)</f>
        <v>51</v>
      </c>
      <c r="BC633" s="111">
        <f>SUM(BC634:BC637)</f>
        <v>100</v>
      </c>
    </row>
    <row r="634" spans="1:55">
      <c r="A634" s="71" t="s">
        <v>73</v>
      </c>
      <c r="B634" s="58">
        <v>1</v>
      </c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>
        <v>1</v>
      </c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>
        <v>1</v>
      </c>
      <c r="AY634" s="58"/>
      <c r="AZ634" s="58"/>
      <c r="BA634" s="58"/>
      <c r="BB634" s="58">
        <f>SUM(C634:BA634)</f>
        <v>2</v>
      </c>
      <c r="BC634" s="157">
        <f>BB634/BB$33*100</f>
        <v>3.9215686274509802</v>
      </c>
    </row>
    <row r="635" spans="1:55">
      <c r="A635" s="71" t="s">
        <v>74</v>
      </c>
      <c r="B635" s="58">
        <v>2</v>
      </c>
      <c r="C635" s="58"/>
      <c r="D635" s="58"/>
      <c r="E635" s="58"/>
      <c r="F635" s="58"/>
      <c r="G635" s="58"/>
      <c r="H635" s="58"/>
      <c r="I635" s="58"/>
      <c r="J635" s="58">
        <v>1</v>
      </c>
      <c r="K635" s="58"/>
      <c r="L635" s="58"/>
      <c r="M635" s="58"/>
      <c r="N635" s="58"/>
      <c r="O635" s="58"/>
      <c r="P635" s="58">
        <v>1</v>
      </c>
      <c r="Q635" s="58">
        <v>1</v>
      </c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>
        <f>SUM(C635:BA635)</f>
        <v>3</v>
      </c>
      <c r="BC635" s="157">
        <f t="shared" ref="BC635:BC637" si="110">BB635/BB$33*100</f>
        <v>5.8823529411764701</v>
      </c>
    </row>
    <row r="636" spans="1:55">
      <c r="A636" s="71" t="s">
        <v>46</v>
      </c>
      <c r="B636" s="58">
        <v>3</v>
      </c>
      <c r="C636" s="58">
        <v>1</v>
      </c>
      <c r="D636" s="58">
        <v>1</v>
      </c>
      <c r="E636" s="58">
        <v>1</v>
      </c>
      <c r="F636" s="58"/>
      <c r="G636" s="58"/>
      <c r="H636" s="58"/>
      <c r="I636" s="58"/>
      <c r="J636" s="58"/>
      <c r="K636" s="58"/>
      <c r="L636" s="58">
        <v>1</v>
      </c>
      <c r="M636" s="58"/>
      <c r="N636" s="58"/>
      <c r="O636" s="58">
        <v>1</v>
      </c>
      <c r="P636" s="58"/>
      <c r="Q636" s="58"/>
      <c r="R636" s="58"/>
      <c r="S636" s="58">
        <v>1</v>
      </c>
      <c r="T636" s="58"/>
      <c r="U636" s="58">
        <v>1</v>
      </c>
      <c r="V636" s="58">
        <v>1</v>
      </c>
      <c r="W636" s="58"/>
      <c r="X636" s="58"/>
      <c r="Y636" s="58">
        <v>1</v>
      </c>
      <c r="Z636" s="58"/>
      <c r="AA636" s="58"/>
      <c r="AB636" s="58"/>
      <c r="AC636" s="58">
        <v>1</v>
      </c>
      <c r="AD636" s="58">
        <v>1</v>
      </c>
      <c r="AE636" s="58"/>
      <c r="AF636" s="58">
        <v>1</v>
      </c>
      <c r="AG636" s="58"/>
      <c r="AH636" s="58">
        <v>1</v>
      </c>
      <c r="AI636" s="58"/>
      <c r="AJ636" s="58">
        <v>1</v>
      </c>
      <c r="AK636" s="58"/>
      <c r="AL636" s="58"/>
      <c r="AM636" s="58"/>
      <c r="AN636" s="58"/>
      <c r="AO636" s="58">
        <v>1</v>
      </c>
      <c r="AP636" s="58"/>
      <c r="AQ636" s="58">
        <v>1</v>
      </c>
      <c r="AR636" s="58">
        <v>1</v>
      </c>
      <c r="AS636" s="58">
        <v>1</v>
      </c>
      <c r="AT636" s="58">
        <v>1</v>
      </c>
      <c r="AU636" s="58">
        <v>1</v>
      </c>
      <c r="AV636" s="58"/>
      <c r="AW636" s="58">
        <v>1</v>
      </c>
      <c r="AX636" s="58"/>
      <c r="AY636" s="58"/>
      <c r="AZ636" s="58">
        <v>1</v>
      </c>
      <c r="BA636" s="58">
        <v>1</v>
      </c>
      <c r="BB636" s="58">
        <f>SUM(C636:BA636)</f>
        <v>23</v>
      </c>
      <c r="BC636" s="157">
        <f t="shared" si="110"/>
        <v>45.098039215686278</v>
      </c>
    </row>
    <row r="637" spans="1:55">
      <c r="A637" s="71" t="s">
        <v>38</v>
      </c>
      <c r="B637" s="58">
        <v>4</v>
      </c>
      <c r="C637" s="58"/>
      <c r="D637" s="58"/>
      <c r="E637" s="58"/>
      <c r="F637" s="58">
        <v>1</v>
      </c>
      <c r="G637" s="58">
        <v>1</v>
      </c>
      <c r="H637" s="58">
        <v>1</v>
      </c>
      <c r="I637" s="58">
        <v>1</v>
      </c>
      <c r="J637" s="58"/>
      <c r="K637" s="58">
        <v>1</v>
      </c>
      <c r="L637" s="58"/>
      <c r="M637" s="58">
        <v>1</v>
      </c>
      <c r="N637" s="58">
        <v>1</v>
      </c>
      <c r="O637" s="58"/>
      <c r="P637" s="58"/>
      <c r="Q637" s="58"/>
      <c r="R637" s="58">
        <v>1</v>
      </c>
      <c r="S637" s="58"/>
      <c r="T637" s="58">
        <v>1</v>
      </c>
      <c r="U637" s="58"/>
      <c r="V637" s="58"/>
      <c r="W637" s="58">
        <v>1</v>
      </c>
      <c r="X637" s="58">
        <v>1</v>
      </c>
      <c r="Y637" s="58"/>
      <c r="Z637" s="58"/>
      <c r="AA637" s="58">
        <v>1</v>
      </c>
      <c r="AB637" s="58">
        <v>1</v>
      </c>
      <c r="AC637" s="58"/>
      <c r="AD637" s="58"/>
      <c r="AE637" s="58">
        <v>1</v>
      </c>
      <c r="AF637" s="58"/>
      <c r="AG637" s="58">
        <v>1</v>
      </c>
      <c r="AH637" s="58"/>
      <c r="AI637" s="58">
        <v>1</v>
      </c>
      <c r="AJ637" s="58"/>
      <c r="AK637" s="58">
        <v>1</v>
      </c>
      <c r="AL637" s="58">
        <v>1</v>
      </c>
      <c r="AM637" s="58">
        <v>1</v>
      </c>
      <c r="AN637" s="58">
        <v>1</v>
      </c>
      <c r="AO637" s="58"/>
      <c r="AP637" s="58">
        <v>1</v>
      </c>
      <c r="AQ637" s="58"/>
      <c r="AR637" s="58"/>
      <c r="AS637" s="58"/>
      <c r="AT637" s="58"/>
      <c r="AU637" s="58"/>
      <c r="AV637" s="58">
        <v>1</v>
      </c>
      <c r="AW637" s="58"/>
      <c r="AX637" s="58"/>
      <c r="AY637" s="58">
        <v>1</v>
      </c>
      <c r="AZ637" s="58"/>
      <c r="BA637" s="58"/>
      <c r="BB637" s="58">
        <f>SUM(C637:BA637)</f>
        <v>23</v>
      </c>
      <c r="BC637" s="157">
        <f t="shared" si="110"/>
        <v>45.098039215686278</v>
      </c>
    </row>
    <row r="638" spans="1:55" s="75" customFormat="1">
      <c r="A638" s="171" t="s">
        <v>56</v>
      </c>
      <c r="B638" s="172"/>
      <c r="C638" s="78"/>
      <c r="D638" s="78"/>
      <c r="E638" s="78"/>
      <c r="F638" s="78"/>
      <c r="G638" s="61"/>
      <c r="H638" s="61"/>
      <c r="I638" s="78"/>
      <c r="J638" s="78"/>
      <c r="K638" s="78"/>
      <c r="L638" s="78"/>
      <c r="M638" s="78"/>
      <c r="N638" s="89"/>
      <c r="O638" s="89"/>
      <c r="P638" s="78"/>
      <c r="Q638" s="107"/>
      <c r="R638" s="115"/>
      <c r="S638" s="132"/>
      <c r="T638" s="132"/>
      <c r="U638" s="132"/>
      <c r="V638" s="132"/>
      <c r="W638" s="132"/>
      <c r="X638" s="132"/>
      <c r="Y638" s="132"/>
      <c r="Z638" s="132"/>
      <c r="AA638" s="132"/>
      <c r="AB638" s="132"/>
      <c r="AC638" s="132"/>
      <c r="AD638" s="132"/>
      <c r="AE638" s="132"/>
      <c r="AF638" s="132"/>
      <c r="AG638" s="132"/>
      <c r="AH638" s="132"/>
      <c r="AI638" s="137"/>
      <c r="AJ638" s="137"/>
      <c r="AK638" s="137"/>
      <c r="AL638" s="137"/>
      <c r="AM638" s="137"/>
      <c r="AN638" s="137"/>
      <c r="AO638" s="137"/>
      <c r="AP638" s="154"/>
      <c r="AQ638" s="154"/>
      <c r="AR638" s="154"/>
      <c r="AS638" s="154"/>
      <c r="AT638" s="154"/>
      <c r="AU638" s="154"/>
      <c r="AV638" s="154"/>
      <c r="AW638" s="154"/>
      <c r="AX638" s="154"/>
      <c r="AY638" s="154"/>
      <c r="AZ638" s="154"/>
      <c r="BA638" s="154"/>
      <c r="BB638" s="74">
        <f>SUM(BB639:BB642)</f>
        <v>51</v>
      </c>
      <c r="BC638" s="111">
        <f>SUM(BC639:BC642)</f>
        <v>100</v>
      </c>
    </row>
    <row r="639" spans="1:55">
      <c r="A639" s="71" t="s">
        <v>73</v>
      </c>
      <c r="B639" s="58">
        <v>1</v>
      </c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>
        <v>1</v>
      </c>
      <c r="Z639" s="58"/>
      <c r="AA639" s="58">
        <v>1</v>
      </c>
      <c r="AB639" s="58"/>
      <c r="AC639" s="58"/>
      <c r="AD639" s="58">
        <v>1</v>
      </c>
      <c r="AE639" s="58"/>
      <c r="AF639" s="58"/>
      <c r="AG639" s="58"/>
      <c r="AH639" s="58"/>
      <c r="AI639" s="58"/>
      <c r="AJ639" s="58"/>
      <c r="AK639" s="58"/>
      <c r="AL639" s="58"/>
      <c r="AM639" s="58"/>
      <c r="AN639" s="58">
        <v>1</v>
      </c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>
        <f>SUM(C639:BA639)</f>
        <v>4</v>
      </c>
      <c r="BC639" s="157">
        <f>BB639/BB$33*100</f>
        <v>7.8431372549019605</v>
      </c>
    </row>
    <row r="640" spans="1:55">
      <c r="A640" s="71" t="s">
        <v>74</v>
      </c>
      <c r="B640" s="58">
        <v>2</v>
      </c>
      <c r="C640" s="58">
        <v>1</v>
      </c>
      <c r="D640" s="58"/>
      <c r="E640" s="58">
        <v>1</v>
      </c>
      <c r="F640" s="58">
        <v>1</v>
      </c>
      <c r="G640" s="58"/>
      <c r="H640" s="58"/>
      <c r="I640" s="58"/>
      <c r="J640" s="58">
        <v>1</v>
      </c>
      <c r="K640" s="58"/>
      <c r="L640" s="58">
        <v>1</v>
      </c>
      <c r="M640" s="58"/>
      <c r="N640" s="58"/>
      <c r="O640" s="58"/>
      <c r="P640" s="58"/>
      <c r="Q640" s="58">
        <v>1</v>
      </c>
      <c r="R640" s="58"/>
      <c r="S640" s="58"/>
      <c r="T640" s="58"/>
      <c r="U640" s="58"/>
      <c r="V640" s="58"/>
      <c r="W640" s="58"/>
      <c r="X640" s="58"/>
      <c r="Y640" s="58"/>
      <c r="Z640" s="58">
        <v>1</v>
      </c>
      <c r="AA640" s="58"/>
      <c r="AB640" s="58"/>
      <c r="AC640" s="58"/>
      <c r="AD640" s="58"/>
      <c r="AE640" s="58">
        <v>1</v>
      </c>
      <c r="AF640" s="58"/>
      <c r="AG640" s="58">
        <v>1</v>
      </c>
      <c r="AH640" s="58"/>
      <c r="AI640" s="58">
        <v>1</v>
      </c>
      <c r="AJ640" s="58"/>
      <c r="AK640" s="58"/>
      <c r="AL640" s="58">
        <v>1</v>
      </c>
      <c r="AM640" s="58"/>
      <c r="AN640" s="58"/>
      <c r="AO640" s="58"/>
      <c r="AP640" s="58"/>
      <c r="AQ640" s="58"/>
      <c r="AR640" s="58">
        <v>1</v>
      </c>
      <c r="AS640" s="58"/>
      <c r="AT640" s="58"/>
      <c r="AU640" s="58">
        <v>1</v>
      </c>
      <c r="AV640" s="58"/>
      <c r="AW640" s="58"/>
      <c r="AX640" s="58">
        <v>1</v>
      </c>
      <c r="AY640" s="58"/>
      <c r="AZ640" s="58"/>
      <c r="BA640" s="58"/>
      <c r="BB640" s="58">
        <f>SUM(C640:BA640)</f>
        <v>14</v>
      </c>
      <c r="BC640" s="157">
        <f t="shared" ref="BC640:BC642" si="111">BB640/BB$33*100</f>
        <v>27.450980392156865</v>
      </c>
    </row>
    <row r="641" spans="1:55">
      <c r="A641" s="71" t="s">
        <v>46</v>
      </c>
      <c r="B641" s="58">
        <v>3</v>
      </c>
      <c r="C641" s="58"/>
      <c r="D641" s="58">
        <v>1</v>
      </c>
      <c r="E641" s="58"/>
      <c r="F641" s="58"/>
      <c r="G641" s="58"/>
      <c r="H641" s="58"/>
      <c r="I641" s="58"/>
      <c r="J641" s="58"/>
      <c r="K641" s="58">
        <v>1</v>
      </c>
      <c r="L641" s="58"/>
      <c r="M641" s="58">
        <v>1</v>
      </c>
      <c r="N641" s="58">
        <v>1</v>
      </c>
      <c r="O641" s="58">
        <v>1</v>
      </c>
      <c r="P641" s="58">
        <v>1</v>
      </c>
      <c r="Q641" s="58"/>
      <c r="R641" s="58"/>
      <c r="S641" s="58">
        <v>1</v>
      </c>
      <c r="T641" s="58">
        <v>1</v>
      </c>
      <c r="U641" s="58"/>
      <c r="V641" s="58">
        <v>1</v>
      </c>
      <c r="W641" s="58">
        <v>1</v>
      </c>
      <c r="X641" s="58"/>
      <c r="Y641" s="58"/>
      <c r="Z641" s="58"/>
      <c r="AA641" s="58"/>
      <c r="AB641" s="58"/>
      <c r="AC641" s="58">
        <v>1</v>
      </c>
      <c r="AD641" s="58"/>
      <c r="AE641" s="58"/>
      <c r="AF641" s="58">
        <v>1</v>
      </c>
      <c r="AG641" s="58"/>
      <c r="AH641" s="58">
        <v>1</v>
      </c>
      <c r="AI641" s="58"/>
      <c r="AJ641" s="58">
        <v>1</v>
      </c>
      <c r="AK641" s="58">
        <v>1</v>
      </c>
      <c r="AL641" s="58"/>
      <c r="AM641" s="58"/>
      <c r="AN641" s="58"/>
      <c r="AO641" s="58">
        <v>1</v>
      </c>
      <c r="AP641" s="58">
        <v>1</v>
      </c>
      <c r="AQ641" s="58">
        <v>1</v>
      </c>
      <c r="AR641" s="58"/>
      <c r="AS641" s="58">
        <v>1</v>
      </c>
      <c r="AT641" s="58">
        <v>1</v>
      </c>
      <c r="AU641" s="58"/>
      <c r="AV641" s="58">
        <v>1</v>
      </c>
      <c r="AW641" s="58">
        <v>1</v>
      </c>
      <c r="AX641" s="58"/>
      <c r="AY641" s="58"/>
      <c r="AZ641" s="58">
        <v>1</v>
      </c>
      <c r="BA641" s="58">
        <v>1</v>
      </c>
      <c r="BB641" s="58">
        <f>SUM(C641:BA641)</f>
        <v>24</v>
      </c>
      <c r="BC641" s="157">
        <f t="shared" si="111"/>
        <v>47.058823529411761</v>
      </c>
    </row>
    <row r="642" spans="1:55">
      <c r="A642" s="71" t="s">
        <v>38</v>
      </c>
      <c r="B642" s="58">
        <v>4</v>
      </c>
      <c r="C642" s="58"/>
      <c r="D642" s="58"/>
      <c r="E642" s="58"/>
      <c r="F642" s="58"/>
      <c r="G642" s="58">
        <v>1</v>
      </c>
      <c r="H642" s="58">
        <v>1</v>
      </c>
      <c r="I642" s="58">
        <v>1</v>
      </c>
      <c r="J642" s="58"/>
      <c r="K642" s="58"/>
      <c r="L642" s="58"/>
      <c r="M642" s="58"/>
      <c r="N642" s="58"/>
      <c r="O642" s="58"/>
      <c r="P642" s="58"/>
      <c r="Q642" s="58"/>
      <c r="R642" s="58">
        <v>1</v>
      </c>
      <c r="S642" s="58"/>
      <c r="T642" s="58"/>
      <c r="U642" s="58">
        <v>1</v>
      </c>
      <c r="V642" s="58"/>
      <c r="W642" s="58"/>
      <c r="X642" s="58">
        <v>1</v>
      </c>
      <c r="Y642" s="58"/>
      <c r="Z642" s="58"/>
      <c r="AA642" s="58"/>
      <c r="AB642" s="58">
        <v>1</v>
      </c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>
        <v>1</v>
      </c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>
        <v>1</v>
      </c>
      <c r="AZ642" s="58"/>
      <c r="BA642" s="58"/>
      <c r="BB642" s="58">
        <f>SUM(C642:BA642)</f>
        <v>9</v>
      </c>
      <c r="BC642" s="157">
        <f t="shared" si="111"/>
        <v>17.647058823529413</v>
      </c>
    </row>
    <row r="643" spans="1:55" s="75" customFormat="1">
      <c r="A643" s="173" t="s">
        <v>57</v>
      </c>
      <c r="B643" s="166"/>
      <c r="C643" s="55"/>
      <c r="D643" s="55"/>
      <c r="E643" s="55"/>
      <c r="F643" s="55"/>
      <c r="G643" s="77"/>
      <c r="H643" s="77"/>
      <c r="I643" s="55"/>
      <c r="J643" s="55"/>
      <c r="K643" s="55"/>
      <c r="L643" s="55"/>
      <c r="M643" s="55"/>
      <c r="N643" s="87"/>
      <c r="O643" s="87"/>
      <c r="P643" s="55"/>
      <c r="Q643" s="103"/>
      <c r="R643" s="113"/>
      <c r="S643" s="128"/>
      <c r="T643" s="128"/>
      <c r="U643" s="128"/>
      <c r="V643" s="128"/>
      <c r="W643" s="128"/>
      <c r="X643" s="128"/>
      <c r="Y643" s="128"/>
      <c r="Z643" s="128"/>
      <c r="AA643" s="128"/>
      <c r="AB643" s="128"/>
      <c r="AC643" s="128"/>
      <c r="AD643" s="128"/>
      <c r="AE643" s="128"/>
      <c r="AF643" s="128"/>
      <c r="AG643" s="128"/>
      <c r="AH643" s="128"/>
      <c r="AI643" s="135"/>
      <c r="AJ643" s="135"/>
      <c r="AK643" s="135"/>
      <c r="AL643" s="135"/>
      <c r="AM643" s="135"/>
      <c r="AN643" s="135"/>
      <c r="AO643" s="135"/>
      <c r="AP643" s="150"/>
      <c r="AQ643" s="150"/>
      <c r="AR643" s="150"/>
      <c r="AS643" s="150"/>
      <c r="AT643" s="150"/>
      <c r="AU643" s="150"/>
      <c r="AV643" s="150"/>
      <c r="AW643" s="150"/>
      <c r="AX643" s="150"/>
      <c r="AY643" s="150"/>
      <c r="AZ643" s="150"/>
      <c r="BA643" s="150"/>
      <c r="BB643" s="74">
        <f>SUM(BB644:BB647)</f>
        <v>51</v>
      </c>
      <c r="BC643" s="111">
        <f>SUM(BC644:BC647)</f>
        <v>100</v>
      </c>
    </row>
    <row r="644" spans="1:55">
      <c r="A644" s="71" t="s">
        <v>73</v>
      </c>
      <c r="B644" s="58">
        <v>1</v>
      </c>
      <c r="C644" s="58"/>
      <c r="D644" s="58"/>
      <c r="E644" s="58">
        <v>1</v>
      </c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>
        <v>1</v>
      </c>
      <c r="AA644" s="58"/>
      <c r="AB644" s="58"/>
      <c r="AC644" s="58"/>
      <c r="AD644" s="58">
        <v>1</v>
      </c>
      <c r="AE644" s="58">
        <v>1</v>
      </c>
      <c r="AF644" s="58"/>
      <c r="AG644" s="58"/>
      <c r="AH644" s="58"/>
      <c r="AI644" s="58"/>
      <c r="AJ644" s="58"/>
      <c r="AK644" s="58"/>
      <c r="AL644" s="58"/>
      <c r="AM644" s="58">
        <v>1</v>
      </c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>
        <v>1</v>
      </c>
      <c r="AY644" s="58"/>
      <c r="AZ644" s="58"/>
      <c r="BA644" s="58"/>
      <c r="BB644" s="58">
        <f>SUM(C644:BA644)</f>
        <v>6</v>
      </c>
      <c r="BC644" s="157">
        <f>BB644/BB$33*100</f>
        <v>11.76470588235294</v>
      </c>
    </row>
    <row r="645" spans="1:55">
      <c r="A645" s="71" t="s">
        <v>74</v>
      </c>
      <c r="B645" s="58">
        <v>2</v>
      </c>
      <c r="C645" s="58"/>
      <c r="D645" s="58"/>
      <c r="E645" s="58"/>
      <c r="F645" s="58"/>
      <c r="G645" s="58"/>
      <c r="H645" s="58"/>
      <c r="I645" s="58"/>
      <c r="J645" s="58">
        <v>1</v>
      </c>
      <c r="K645" s="58"/>
      <c r="L645" s="58"/>
      <c r="M645" s="58"/>
      <c r="N645" s="58"/>
      <c r="O645" s="58"/>
      <c r="P645" s="58"/>
      <c r="Q645" s="58">
        <v>1</v>
      </c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>
        <v>1</v>
      </c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>
        <v>1</v>
      </c>
      <c r="AS645" s="58"/>
      <c r="AT645" s="58"/>
      <c r="AU645" s="58"/>
      <c r="AV645" s="58"/>
      <c r="AW645" s="58"/>
      <c r="AX645" s="58"/>
      <c r="AY645" s="58"/>
      <c r="AZ645" s="58"/>
      <c r="BA645" s="58"/>
      <c r="BB645" s="58">
        <f>SUM(C645:BA645)</f>
        <v>4</v>
      </c>
      <c r="BC645" s="157">
        <f t="shared" ref="BC645:BC647" si="112">BB645/BB$33*100</f>
        <v>7.8431372549019605</v>
      </c>
    </row>
    <row r="646" spans="1:55">
      <c r="A646" s="71" t="s">
        <v>46</v>
      </c>
      <c r="B646" s="58">
        <v>3</v>
      </c>
      <c r="C646" s="58"/>
      <c r="D646" s="58"/>
      <c r="E646" s="58"/>
      <c r="F646" s="58"/>
      <c r="G646" s="58"/>
      <c r="H646" s="58"/>
      <c r="I646" s="58">
        <v>1</v>
      </c>
      <c r="J646" s="58"/>
      <c r="K646" s="58">
        <v>1</v>
      </c>
      <c r="L646" s="58"/>
      <c r="M646" s="58"/>
      <c r="N646" s="58">
        <v>1</v>
      </c>
      <c r="O646" s="58">
        <v>1</v>
      </c>
      <c r="P646" s="58">
        <v>1</v>
      </c>
      <c r="Q646" s="58"/>
      <c r="R646" s="58"/>
      <c r="S646" s="58">
        <v>1</v>
      </c>
      <c r="T646" s="58">
        <v>1</v>
      </c>
      <c r="U646" s="58">
        <v>1</v>
      </c>
      <c r="V646" s="58">
        <v>1</v>
      </c>
      <c r="W646" s="58">
        <v>1</v>
      </c>
      <c r="X646" s="58">
        <v>1</v>
      </c>
      <c r="Y646" s="58">
        <v>1</v>
      </c>
      <c r="Z646" s="58"/>
      <c r="AA646" s="58">
        <v>1</v>
      </c>
      <c r="AB646" s="58"/>
      <c r="AC646" s="58">
        <v>1</v>
      </c>
      <c r="AD646" s="58"/>
      <c r="AE646" s="58"/>
      <c r="AF646" s="58"/>
      <c r="AG646" s="58"/>
      <c r="AH646" s="58">
        <v>1</v>
      </c>
      <c r="AI646" s="58"/>
      <c r="AJ646" s="58">
        <v>1</v>
      </c>
      <c r="AK646" s="58">
        <v>1</v>
      </c>
      <c r="AL646" s="58">
        <v>1</v>
      </c>
      <c r="AM646" s="58"/>
      <c r="AN646" s="58"/>
      <c r="AO646" s="58">
        <v>1</v>
      </c>
      <c r="AP646" s="58">
        <v>1</v>
      </c>
      <c r="AQ646" s="58">
        <v>1</v>
      </c>
      <c r="AR646" s="58"/>
      <c r="AS646" s="58">
        <v>1</v>
      </c>
      <c r="AT646" s="58">
        <v>1</v>
      </c>
      <c r="AU646" s="58">
        <v>1</v>
      </c>
      <c r="AV646" s="58">
        <v>1</v>
      </c>
      <c r="AW646" s="58">
        <v>1</v>
      </c>
      <c r="AX646" s="58"/>
      <c r="AY646" s="58">
        <v>1</v>
      </c>
      <c r="AZ646" s="58">
        <v>1</v>
      </c>
      <c r="BA646" s="58"/>
      <c r="BB646" s="58">
        <f>SUM(C646:BA646)</f>
        <v>28</v>
      </c>
      <c r="BC646" s="157">
        <f t="shared" si="112"/>
        <v>54.901960784313729</v>
      </c>
    </row>
    <row r="647" spans="1:55">
      <c r="A647" s="71" t="s">
        <v>38</v>
      </c>
      <c r="B647" s="58">
        <v>4</v>
      </c>
      <c r="C647" s="58">
        <v>1</v>
      </c>
      <c r="D647" s="58">
        <v>1</v>
      </c>
      <c r="E647" s="58"/>
      <c r="F647" s="58">
        <v>1</v>
      </c>
      <c r="G647" s="58">
        <v>1</v>
      </c>
      <c r="H647" s="58">
        <v>1</v>
      </c>
      <c r="I647" s="58"/>
      <c r="J647" s="58"/>
      <c r="K647" s="58"/>
      <c r="L647" s="58">
        <v>1</v>
      </c>
      <c r="M647" s="58">
        <v>1</v>
      </c>
      <c r="N647" s="58"/>
      <c r="O647" s="58"/>
      <c r="P647" s="58"/>
      <c r="Q647" s="58"/>
      <c r="R647" s="58">
        <v>1</v>
      </c>
      <c r="S647" s="58"/>
      <c r="T647" s="58"/>
      <c r="U647" s="58"/>
      <c r="V647" s="58"/>
      <c r="W647" s="58"/>
      <c r="X647" s="58"/>
      <c r="Y647" s="58"/>
      <c r="Z647" s="58"/>
      <c r="AA647" s="58"/>
      <c r="AB647" s="58">
        <v>1</v>
      </c>
      <c r="AC647" s="58"/>
      <c r="AD647" s="58"/>
      <c r="AE647" s="58"/>
      <c r="AF647" s="58"/>
      <c r="AG647" s="58">
        <v>1</v>
      </c>
      <c r="AH647" s="58"/>
      <c r="AI647" s="58">
        <v>1</v>
      </c>
      <c r="AJ647" s="58"/>
      <c r="AK647" s="58"/>
      <c r="AL647" s="58"/>
      <c r="AM647" s="58"/>
      <c r="AN647" s="58">
        <v>1</v>
      </c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>
        <v>1</v>
      </c>
      <c r="BB647" s="58">
        <f>SUM(C647:BA647)</f>
        <v>13</v>
      </c>
      <c r="BC647" s="157">
        <f t="shared" si="112"/>
        <v>25.490196078431371</v>
      </c>
    </row>
    <row r="648" spans="1:55" s="75" customFormat="1">
      <c r="A648" s="164" t="s">
        <v>58</v>
      </c>
      <c r="B648" s="165"/>
      <c r="C648" s="77"/>
      <c r="D648" s="77"/>
      <c r="E648" s="77"/>
      <c r="F648" s="77"/>
      <c r="G648" s="62"/>
      <c r="H648" s="62"/>
      <c r="I648" s="77"/>
      <c r="J648" s="77"/>
      <c r="K648" s="77"/>
      <c r="L648" s="77"/>
      <c r="M648" s="77"/>
      <c r="N648" s="90"/>
      <c r="O648" s="90"/>
      <c r="P648" s="77"/>
      <c r="Q648" s="102"/>
      <c r="R648" s="116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  <c r="AD648" s="127"/>
      <c r="AE648" s="127"/>
      <c r="AF648" s="127"/>
      <c r="AG648" s="127"/>
      <c r="AH648" s="127"/>
      <c r="AI648" s="138"/>
      <c r="AJ648" s="138"/>
      <c r="AK648" s="138"/>
      <c r="AL648" s="138"/>
      <c r="AM648" s="138"/>
      <c r="AN648" s="138"/>
      <c r="AO648" s="138"/>
      <c r="AP648" s="149"/>
      <c r="AQ648" s="149"/>
      <c r="AR648" s="149"/>
      <c r="AS648" s="149"/>
      <c r="AT648" s="149"/>
      <c r="AU648" s="149"/>
      <c r="AV648" s="149"/>
      <c r="AW648" s="149"/>
      <c r="AX648" s="149"/>
      <c r="AY648" s="149"/>
      <c r="AZ648" s="149"/>
      <c r="BA648" s="149"/>
      <c r="BB648" s="74">
        <f>SUM(BB649:BB652)</f>
        <v>51</v>
      </c>
      <c r="BC648" s="111">
        <f>SUM(BC649:BC652)</f>
        <v>100</v>
      </c>
    </row>
    <row r="649" spans="1:55">
      <c r="A649" s="71" t="s">
        <v>73</v>
      </c>
      <c r="B649" s="58">
        <v>1</v>
      </c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>
        <v>1</v>
      </c>
      <c r="AS649" s="58"/>
      <c r="AT649" s="58"/>
      <c r="AU649" s="58"/>
      <c r="AV649" s="58"/>
      <c r="AW649" s="58"/>
      <c r="AX649" s="58"/>
      <c r="AY649" s="58"/>
      <c r="AZ649" s="58"/>
      <c r="BA649" s="58"/>
      <c r="BB649" s="58">
        <f>SUM(C649:BA649)</f>
        <v>1</v>
      </c>
      <c r="BC649" s="157">
        <f>BB649/BB$33*100</f>
        <v>1.9607843137254901</v>
      </c>
    </row>
    <row r="650" spans="1:55">
      <c r="A650" s="71" t="s">
        <v>74</v>
      </c>
      <c r="B650" s="58">
        <v>2</v>
      </c>
      <c r="C650" s="58">
        <v>1</v>
      </c>
      <c r="D650" s="58"/>
      <c r="E650" s="58">
        <v>1</v>
      </c>
      <c r="F650" s="58">
        <v>1</v>
      </c>
      <c r="G650" s="58"/>
      <c r="H650" s="58"/>
      <c r="I650" s="58">
        <v>1</v>
      </c>
      <c r="J650" s="58">
        <v>1</v>
      </c>
      <c r="K650" s="58">
        <v>1</v>
      </c>
      <c r="L650" s="58">
        <v>1</v>
      </c>
      <c r="M650" s="58"/>
      <c r="N650" s="58"/>
      <c r="O650" s="58"/>
      <c r="P650" s="58">
        <v>1</v>
      </c>
      <c r="Q650" s="58">
        <v>1</v>
      </c>
      <c r="R650" s="58"/>
      <c r="S650" s="58">
        <v>1</v>
      </c>
      <c r="T650" s="58">
        <v>1</v>
      </c>
      <c r="U650" s="58"/>
      <c r="V650" s="58"/>
      <c r="W650" s="58">
        <v>1</v>
      </c>
      <c r="X650" s="58">
        <v>1</v>
      </c>
      <c r="Y650" s="58">
        <v>1</v>
      </c>
      <c r="Z650" s="58">
        <v>1</v>
      </c>
      <c r="AA650" s="58">
        <v>1</v>
      </c>
      <c r="AB650" s="58"/>
      <c r="AC650" s="58"/>
      <c r="AD650" s="58">
        <v>1</v>
      </c>
      <c r="AE650" s="58">
        <v>1</v>
      </c>
      <c r="AF650" s="58"/>
      <c r="AG650" s="58">
        <v>1</v>
      </c>
      <c r="AH650" s="58"/>
      <c r="AI650" s="58">
        <v>1</v>
      </c>
      <c r="AJ650" s="58"/>
      <c r="AK650" s="58">
        <v>1</v>
      </c>
      <c r="AL650" s="58">
        <v>1</v>
      </c>
      <c r="AM650" s="58">
        <v>1</v>
      </c>
      <c r="AN650" s="58"/>
      <c r="AO650" s="58"/>
      <c r="AP650" s="58">
        <v>1</v>
      </c>
      <c r="AQ650" s="58"/>
      <c r="AR650" s="58"/>
      <c r="AS650" s="58"/>
      <c r="AT650" s="58"/>
      <c r="AU650" s="58">
        <v>1</v>
      </c>
      <c r="AV650" s="58">
        <v>1</v>
      </c>
      <c r="AW650" s="58"/>
      <c r="AX650" s="58">
        <v>1</v>
      </c>
      <c r="AY650" s="58"/>
      <c r="AZ650" s="58"/>
      <c r="BA650" s="58"/>
      <c r="BB650" s="58">
        <f>SUM(C650:BA650)</f>
        <v>27</v>
      </c>
      <c r="BC650" s="157">
        <f t="shared" ref="BC650:BC652" si="113">BB650/BB$33*100</f>
        <v>52.941176470588239</v>
      </c>
    </row>
    <row r="651" spans="1:55">
      <c r="A651" s="71" t="s">
        <v>46</v>
      </c>
      <c r="B651" s="58">
        <v>3</v>
      </c>
      <c r="C651" s="58"/>
      <c r="D651" s="58">
        <v>1</v>
      </c>
      <c r="E651" s="58"/>
      <c r="F651" s="58"/>
      <c r="G651" s="58"/>
      <c r="H651" s="58"/>
      <c r="I651" s="58"/>
      <c r="J651" s="58"/>
      <c r="K651" s="58"/>
      <c r="L651" s="58"/>
      <c r="M651" s="58">
        <v>1</v>
      </c>
      <c r="N651" s="58">
        <v>1</v>
      </c>
      <c r="O651" s="58">
        <v>1</v>
      </c>
      <c r="P651" s="58"/>
      <c r="Q651" s="58"/>
      <c r="R651" s="58"/>
      <c r="S651" s="58"/>
      <c r="T651" s="58"/>
      <c r="U651" s="58">
        <v>1</v>
      </c>
      <c r="V651" s="58">
        <v>1</v>
      </c>
      <c r="W651" s="58"/>
      <c r="X651" s="58"/>
      <c r="Y651" s="58"/>
      <c r="Z651" s="58"/>
      <c r="AA651" s="58"/>
      <c r="AB651" s="58"/>
      <c r="AC651" s="58">
        <v>1</v>
      </c>
      <c r="AD651" s="58"/>
      <c r="AE651" s="58"/>
      <c r="AF651" s="58">
        <v>1</v>
      </c>
      <c r="AG651" s="58"/>
      <c r="AH651" s="58">
        <v>1</v>
      </c>
      <c r="AI651" s="58"/>
      <c r="AJ651" s="58">
        <v>1</v>
      </c>
      <c r="AK651" s="58"/>
      <c r="AL651" s="58"/>
      <c r="AM651" s="58"/>
      <c r="AN651" s="58">
        <v>1</v>
      </c>
      <c r="AO651" s="58">
        <v>1</v>
      </c>
      <c r="AP651" s="58"/>
      <c r="AQ651" s="58">
        <v>1</v>
      </c>
      <c r="AR651" s="58"/>
      <c r="AS651" s="58">
        <v>1</v>
      </c>
      <c r="AT651" s="58">
        <v>1</v>
      </c>
      <c r="AU651" s="58"/>
      <c r="AV651" s="58"/>
      <c r="AW651" s="58">
        <v>1</v>
      </c>
      <c r="AX651" s="58"/>
      <c r="AY651" s="58">
        <v>1</v>
      </c>
      <c r="AZ651" s="58">
        <v>1</v>
      </c>
      <c r="BA651" s="58">
        <v>1</v>
      </c>
      <c r="BB651" s="58">
        <f>SUM(C651:BA651)</f>
        <v>19</v>
      </c>
      <c r="BC651" s="157">
        <f t="shared" si="113"/>
        <v>37.254901960784316</v>
      </c>
    </row>
    <row r="652" spans="1:55">
      <c r="A652" s="71" t="s">
        <v>38</v>
      </c>
      <c r="B652" s="58">
        <v>4</v>
      </c>
      <c r="C652" s="58"/>
      <c r="D652" s="58"/>
      <c r="E652" s="58"/>
      <c r="F652" s="58"/>
      <c r="G652" s="58">
        <v>1</v>
      </c>
      <c r="H652" s="58">
        <v>1</v>
      </c>
      <c r="I652" s="58"/>
      <c r="J652" s="58"/>
      <c r="K652" s="58"/>
      <c r="L652" s="58"/>
      <c r="M652" s="58"/>
      <c r="N652" s="58"/>
      <c r="O652" s="58"/>
      <c r="P652" s="58"/>
      <c r="Q652" s="58"/>
      <c r="R652" s="58">
        <v>1</v>
      </c>
      <c r="S652" s="58"/>
      <c r="T652" s="58"/>
      <c r="U652" s="58"/>
      <c r="V652" s="58"/>
      <c r="W652" s="58"/>
      <c r="X652" s="58"/>
      <c r="Y652" s="58"/>
      <c r="Z652" s="58"/>
      <c r="AA652" s="58"/>
      <c r="AB652" s="58">
        <v>1</v>
      </c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>
        <f>SUM(C652:BA652)</f>
        <v>4</v>
      </c>
      <c r="BC652" s="157">
        <f t="shared" si="113"/>
        <v>7.8431372549019605</v>
      </c>
    </row>
    <row r="653" spans="1:55" s="75" customFormat="1" ht="20.25" customHeight="1">
      <c r="A653" s="168" t="s">
        <v>254</v>
      </c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70"/>
      <c r="Q653" s="106"/>
      <c r="R653" s="118"/>
      <c r="S653" s="131"/>
      <c r="T653" s="131"/>
      <c r="U653" s="131"/>
      <c r="V653" s="131"/>
      <c r="W653" s="131"/>
      <c r="X653" s="131"/>
      <c r="Y653" s="131"/>
      <c r="Z653" s="131"/>
      <c r="AA653" s="131"/>
      <c r="AB653" s="131"/>
      <c r="AC653" s="131"/>
      <c r="AD653" s="131"/>
      <c r="AE653" s="131"/>
      <c r="AF653" s="131"/>
      <c r="AG653" s="131"/>
      <c r="AH653" s="131"/>
      <c r="AI653" s="140"/>
      <c r="AJ653" s="140"/>
      <c r="AK653" s="140"/>
      <c r="AL653" s="140"/>
      <c r="AM653" s="140"/>
      <c r="AN653" s="140"/>
      <c r="AO653" s="140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74">
        <f>SUM(BB654:BB657)</f>
        <v>51</v>
      </c>
      <c r="BC653" s="111">
        <f>SUM(BC654:BC657)</f>
        <v>100.00000000000001</v>
      </c>
    </row>
    <row r="654" spans="1:55">
      <c r="A654" s="71" t="s">
        <v>73</v>
      </c>
      <c r="B654" s="58">
        <v>1</v>
      </c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>
        <v>1</v>
      </c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>
        <v>1</v>
      </c>
      <c r="AY654" s="58"/>
      <c r="AZ654" s="58"/>
      <c r="BA654" s="58"/>
      <c r="BB654" s="58">
        <f>SUM(C654:BA654)</f>
        <v>2</v>
      </c>
      <c r="BC654" s="157">
        <f>BB654/BB$33*100</f>
        <v>3.9215686274509802</v>
      </c>
    </row>
    <row r="655" spans="1:55">
      <c r="A655" s="71" t="s">
        <v>74</v>
      </c>
      <c r="B655" s="58">
        <v>2</v>
      </c>
      <c r="C655" s="58"/>
      <c r="D655" s="58"/>
      <c r="E655" s="58">
        <v>1</v>
      </c>
      <c r="F655" s="58">
        <v>1</v>
      </c>
      <c r="G655" s="58"/>
      <c r="H655" s="58"/>
      <c r="I655" s="58">
        <v>1</v>
      </c>
      <c r="J655" s="58">
        <v>1</v>
      </c>
      <c r="K655" s="58"/>
      <c r="L655" s="58"/>
      <c r="M655" s="58"/>
      <c r="N655" s="58"/>
      <c r="O655" s="58"/>
      <c r="P655" s="58"/>
      <c r="Q655" s="58">
        <v>1</v>
      </c>
      <c r="R655" s="58"/>
      <c r="S655" s="58"/>
      <c r="T655" s="58"/>
      <c r="U655" s="58">
        <v>1</v>
      </c>
      <c r="V655" s="58"/>
      <c r="W655" s="58">
        <v>1</v>
      </c>
      <c r="X655" s="58">
        <v>1</v>
      </c>
      <c r="Y655" s="58">
        <v>1</v>
      </c>
      <c r="Z655" s="58">
        <v>1</v>
      </c>
      <c r="AA655" s="58"/>
      <c r="AB655" s="58"/>
      <c r="AC655" s="58"/>
      <c r="AD655" s="58">
        <v>1</v>
      </c>
      <c r="AE655" s="58">
        <v>1</v>
      </c>
      <c r="AF655" s="58">
        <v>1</v>
      </c>
      <c r="AG655" s="58"/>
      <c r="AH655" s="58"/>
      <c r="AI655" s="58"/>
      <c r="AJ655" s="58">
        <v>1</v>
      </c>
      <c r="AK655" s="58">
        <v>1</v>
      </c>
      <c r="AL655" s="58">
        <v>1</v>
      </c>
      <c r="AM655" s="58">
        <v>1</v>
      </c>
      <c r="AN655" s="58"/>
      <c r="AO655" s="58"/>
      <c r="AP655" s="58">
        <v>1</v>
      </c>
      <c r="AQ655" s="58"/>
      <c r="AR655" s="58">
        <v>1</v>
      </c>
      <c r="AS655" s="58"/>
      <c r="AT655" s="58"/>
      <c r="AU655" s="58">
        <v>1</v>
      </c>
      <c r="AV655" s="58"/>
      <c r="AW655" s="58"/>
      <c r="AX655" s="58"/>
      <c r="AY655" s="58"/>
      <c r="AZ655" s="58"/>
      <c r="BA655" s="58"/>
      <c r="BB655" s="58">
        <f>SUM(C655:BA655)</f>
        <v>20</v>
      </c>
      <c r="BC655" s="157">
        <f t="shared" ref="BC655:BC657" si="114">BB655/BB$33*100</f>
        <v>39.215686274509807</v>
      </c>
    </row>
    <row r="656" spans="1:55">
      <c r="A656" s="72" t="s">
        <v>46</v>
      </c>
      <c r="B656" s="58">
        <v>3</v>
      </c>
      <c r="C656" s="58">
        <v>1</v>
      </c>
      <c r="D656" s="58">
        <v>1</v>
      </c>
      <c r="E656" s="58"/>
      <c r="F656" s="58"/>
      <c r="G656" s="58"/>
      <c r="H656" s="58"/>
      <c r="I656" s="58"/>
      <c r="J656" s="58"/>
      <c r="K656" s="58">
        <v>1</v>
      </c>
      <c r="L656" s="58">
        <v>1</v>
      </c>
      <c r="M656" s="58"/>
      <c r="N656" s="58">
        <v>1</v>
      </c>
      <c r="O656" s="58">
        <v>1</v>
      </c>
      <c r="P656" s="58">
        <v>1</v>
      </c>
      <c r="Q656" s="58"/>
      <c r="R656" s="58"/>
      <c r="S656" s="58">
        <v>1</v>
      </c>
      <c r="T656" s="58">
        <v>1</v>
      </c>
      <c r="U656" s="58"/>
      <c r="V656" s="58">
        <v>1</v>
      </c>
      <c r="W656" s="58"/>
      <c r="X656" s="58"/>
      <c r="Y656" s="58"/>
      <c r="Z656" s="58"/>
      <c r="AA656" s="58"/>
      <c r="AB656" s="58"/>
      <c r="AC656" s="58">
        <v>1</v>
      </c>
      <c r="AD656" s="58"/>
      <c r="AE656" s="58"/>
      <c r="AF656" s="58"/>
      <c r="AG656" s="58">
        <v>1</v>
      </c>
      <c r="AH656" s="58">
        <v>1</v>
      </c>
      <c r="AI656" s="58">
        <v>1</v>
      </c>
      <c r="AJ656" s="58"/>
      <c r="AK656" s="58"/>
      <c r="AL656" s="58"/>
      <c r="AM656" s="58"/>
      <c r="AN656" s="58">
        <v>1</v>
      </c>
      <c r="AO656" s="58">
        <v>1</v>
      </c>
      <c r="AP656" s="58"/>
      <c r="AQ656" s="58">
        <v>1</v>
      </c>
      <c r="AR656" s="58"/>
      <c r="AS656" s="58">
        <v>1</v>
      </c>
      <c r="AT656" s="58">
        <v>1</v>
      </c>
      <c r="AU656" s="58"/>
      <c r="AV656" s="58"/>
      <c r="AW656" s="58">
        <v>1</v>
      </c>
      <c r="AX656" s="58"/>
      <c r="AY656" s="58">
        <v>1</v>
      </c>
      <c r="AZ656" s="58">
        <v>1</v>
      </c>
      <c r="BA656" s="58">
        <v>1</v>
      </c>
      <c r="BB656" s="58">
        <f>SUM(C656:BA656)</f>
        <v>23</v>
      </c>
      <c r="BC656" s="157">
        <f t="shared" si="114"/>
        <v>45.098039215686278</v>
      </c>
    </row>
    <row r="657" spans="1:55">
      <c r="A657" s="71" t="s">
        <v>38</v>
      </c>
      <c r="B657" s="58">
        <v>4</v>
      </c>
      <c r="C657" s="58"/>
      <c r="D657" s="58"/>
      <c r="E657" s="58"/>
      <c r="F657" s="58"/>
      <c r="G657" s="58">
        <v>1</v>
      </c>
      <c r="H657" s="58">
        <v>1</v>
      </c>
      <c r="I657" s="58"/>
      <c r="J657" s="58"/>
      <c r="K657" s="58"/>
      <c r="L657" s="58"/>
      <c r="M657" s="58"/>
      <c r="N657" s="58"/>
      <c r="O657" s="58"/>
      <c r="P657" s="58"/>
      <c r="Q657" s="58"/>
      <c r="R657" s="58">
        <v>1</v>
      </c>
      <c r="S657" s="58"/>
      <c r="T657" s="58"/>
      <c r="U657" s="58"/>
      <c r="V657" s="58"/>
      <c r="W657" s="58"/>
      <c r="X657" s="58"/>
      <c r="Y657" s="58"/>
      <c r="Z657" s="58"/>
      <c r="AA657" s="58">
        <v>1</v>
      </c>
      <c r="AB657" s="58">
        <v>1</v>
      </c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>
        <v>1</v>
      </c>
      <c r="AW657" s="58"/>
      <c r="AX657" s="58"/>
      <c r="AY657" s="58"/>
      <c r="AZ657" s="58"/>
      <c r="BA657" s="58"/>
      <c r="BB657" s="58">
        <f>SUM(C657:BA657)</f>
        <v>6</v>
      </c>
      <c r="BC657" s="157">
        <f t="shared" si="114"/>
        <v>11.76470588235294</v>
      </c>
    </row>
    <row r="658" spans="1:55" s="75" customFormat="1" ht="14.25" customHeight="1">
      <c r="A658" s="164" t="s">
        <v>59</v>
      </c>
      <c r="B658" s="165"/>
      <c r="C658" s="77"/>
      <c r="D658" s="77"/>
      <c r="E658" s="77"/>
      <c r="F658" s="77"/>
      <c r="G658" s="61"/>
      <c r="H658" s="61"/>
      <c r="I658" s="77"/>
      <c r="J658" s="77"/>
      <c r="K658" s="77"/>
      <c r="L658" s="77"/>
      <c r="M658" s="77"/>
      <c r="N658" s="90"/>
      <c r="O658" s="90"/>
      <c r="P658" s="77"/>
      <c r="Q658" s="102"/>
      <c r="R658" s="116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  <c r="AD658" s="127"/>
      <c r="AE658" s="127"/>
      <c r="AF658" s="127"/>
      <c r="AG658" s="127"/>
      <c r="AH658" s="127"/>
      <c r="AI658" s="138"/>
      <c r="AJ658" s="138"/>
      <c r="AK658" s="138"/>
      <c r="AL658" s="138"/>
      <c r="AM658" s="138"/>
      <c r="AN658" s="138"/>
      <c r="AO658" s="138"/>
      <c r="AP658" s="149"/>
      <c r="AQ658" s="149"/>
      <c r="AR658" s="149"/>
      <c r="AS658" s="149"/>
      <c r="AT658" s="149"/>
      <c r="AU658" s="149"/>
      <c r="AV658" s="149"/>
      <c r="AW658" s="149"/>
      <c r="AX658" s="149"/>
      <c r="AY658" s="149"/>
      <c r="AZ658" s="149"/>
      <c r="BA658" s="149"/>
      <c r="BB658" s="74">
        <f>SUM(BB659:BB662)</f>
        <v>51</v>
      </c>
      <c r="BC658" s="111">
        <f>SUM(BC659:BC662)</f>
        <v>100</v>
      </c>
    </row>
    <row r="659" spans="1:55">
      <c r="A659" s="71" t="s">
        <v>73</v>
      </c>
      <c r="B659" s="58">
        <v>1</v>
      </c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>
        <v>1</v>
      </c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>
        <f>SUM(C659:BA659)</f>
        <v>1</v>
      </c>
      <c r="BC659" s="157">
        <f>BB659/BB$33*100</f>
        <v>1.9607843137254901</v>
      </c>
    </row>
    <row r="660" spans="1:55">
      <c r="A660" s="71" t="s">
        <v>74</v>
      </c>
      <c r="B660" s="58">
        <v>2</v>
      </c>
      <c r="C660" s="58"/>
      <c r="D660" s="58"/>
      <c r="E660" s="58">
        <v>1</v>
      </c>
      <c r="F660" s="58">
        <v>1</v>
      </c>
      <c r="G660" s="58"/>
      <c r="H660" s="58"/>
      <c r="I660" s="58">
        <v>1</v>
      </c>
      <c r="J660" s="58">
        <v>1</v>
      </c>
      <c r="K660" s="58">
        <v>1</v>
      </c>
      <c r="L660" s="58">
        <v>1</v>
      </c>
      <c r="M660" s="58"/>
      <c r="N660" s="58"/>
      <c r="O660" s="58"/>
      <c r="P660" s="58">
        <v>1</v>
      </c>
      <c r="Q660" s="58">
        <v>1</v>
      </c>
      <c r="R660" s="58"/>
      <c r="S660" s="58">
        <v>1</v>
      </c>
      <c r="T660" s="58">
        <v>1</v>
      </c>
      <c r="U660" s="58">
        <v>1</v>
      </c>
      <c r="V660" s="58"/>
      <c r="W660" s="58">
        <v>1</v>
      </c>
      <c r="X660" s="58"/>
      <c r="Y660" s="58"/>
      <c r="Z660" s="58">
        <v>1</v>
      </c>
      <c r="AA660" s="58"/>
      <c r="AB660" s="58">
        <v>1</v>
      </c>
      <c r="AC660" s="58"/>
      <c r="AD660" s="58">
        <v>1</v>
      </c>
      <c r="AE660" s="58">
        <v>1</v>
      </c>
      <c r="AF660" s="58">
        <v>1</v>
      </c>
      <c r="AG660" s="58">
        <v>1</v>
      </c>
      <c r="AH660" s="58"/>
      <c r="AI660" s="58">
        <v>1</v>
      </c>
      <c r="AJ660" s="58">
        <v>1</v>
      </c>
      <c r="AK660" s="58">
        <v>1</v>
      </c>
      <c r="AL660" s="58"/>
      <c r="AM660" s="58">
        <v>1</v>
      </c>
      <c r="AN660" s="58"/>
      <c r="AO660" s="58"/>
      <c r="AP660" s="58">
        <v>1</v>
      </c>
      <c r="AQ660" s="58"/>
      <c r="AR660" s="58">
        <v>1</v>
      </c>
      <c r="AS660" s="58"/>
      <c r="AT660" s="58"/>
      <c r="AU660" s="58">
        <v>1</v>
      </c>
      <c r="AV660" s="58">
        <v>1</v>
      </c>
      <c r="AW660" s="58"/>
      <c r="AX660" s="58">
        <v>1</v>
      </c>
      <c r="AY660" s="58"/>
      <c r="AZ660" s="58"/>
      <c r="BA660" s="58"/>
      <c r="BB660" s="58">
        <f>SUM(C660:BA660)</f>
        <v>27</v>
      </c>
      <c r="BC660" s="157">
        <f t="shared" ref="BC660:BC662" si="115">BB660/BB$33*100</f>
        <v>52.941176470588239</v>
      </c>
    </row>
    <row r="661" spans="1:55">
      <c r="A661" s="71" t="s">
        <v>46</v>
      </c>
      <c r="B661" s="58">
        <v>3</v>
      </c>
      <c r="C661" s="58">
        <v>1</v>
      </c>
      <c r="D661" s="58">
        <v>1</v>
      </c>
      <c r="E661" s="58"/>
      <c r="F661" s="58"/>
      <c r="G661" s="58"/>
      <c r="H661" s="58"/>
      <c r="I661" s="58"/>
      <c r="J661" s="58"/>
      <c r="K661" s="58"/>
      <c r="L661" s="58"/>
      <c r="M661" s="58">
        <v>1</v>
      </c>
      <c r="N661" s="58">
        <v>1</v>
      </c>
      <c r="O661" s="58">
        <v>1</v>
      </c>
      <c r="P661" s="58"/>
      <c r="Q661" s="58"/>
      <c r="R661" s="58"/>
      <c r="S661" s="58"/>
      <c r="T661" s="58"/>
      <c r="U661" s="58"/>
      <c r="V661" s="58">
        <v>1</v>
      </c>
      <c r="W661" s="58"/>
      <c r="X661" s="58"/>
      <c r="Y661" s="58">
        <v>1</v>
      </c>
      <c r="Z661" s="58"/>
      <c r="AA661" s="58"/>
      <c r="AB661" s="58"/>
      <c r="AC661" s="58">
        <v>1</v>
      </c>
      <c r="AD661" s="58"/>
      <c r="AE661" s="58"/>
      <c r="AF661" s="58"/>
      <c r="AG661" s="58"/>
      <c r="AH661" s="58">
        <v>1</v>
      </c>
      <c r="AI661" s="58"/>
      <c r="AJ661" s="58"/>
      <c r="AK661" s="58"/>
      <c r="AL661" s="58">
        <v>1</v>
      </c>
      <c r="AM661" s="58"/>
      <c r="AN661" s="58">
        <v>1</v>
      </c>
      <c r="AO661" s="58">
        <v>1</v>
      </c>
      <c r="AP661" s="58"/>
      <c r="AQ661" s="58">
        <v>1</v>
      </c>
      <c r="AR661" s="58"/>
      <c r="AS661" s="58">
        <v>1</v>
      </c>
      <c r="AT661" s="58">
        <v>1</v>
      </c>
      <c r="AU661" s="58"/>
      <c r="AV661" s="58"/>
      <c r="AW661" s="58">
        <v>1</v>
      </c>
      <c r="AX661" s="58"/>
      <c r="AY661" s="58"/>
      <c r="AZ661" s="58">
        <v>1</v>
      </c>
      <c r="BA661" s="58">
        <v>1</v>
      </c>
      <c r="BB661" s="58">
        <f>SUM(C661:BA661)</f>
        <v>18</v>
      </c>
      <c r="BC661" s="157">
        <f t="shared" si="115"/>
        <v>35.294117647058826</v>
      </c>
    </row>
    <row r="662" spans="1:55">
      <c r="A662" s="71" t="s">
        <v>38</v>
      </c>
      <c r="B662" s="58">
        <v>4</v>
      </c>
      <c r="C662" s="58"/>
      <c r="D662" s="58"/>
      <c r="E662" s="58"/>
      <c r="F662" s="58"/>
      <c r="G662" s="58">
        <v>1</v>
      </c>
      <c r="H662" s="58">
        <v>1</v>
      </c>
      <c r="I662" s="58"/>
      <c r="J662" s="58"/>
      <c r="K662" s="58"/>
      <c r="L662" s="58"/>
      <c r="M662" s="58"/>
      <c r="N662" s="58"/>
      <c r="O662" s="58"/>
      <c r="P662" s="58"/>
      <c r="Q662" s="58"/>
      <c r="R662" s="58">
        <v>1</v>
      </c>
      <c r="S662" s="58"/>
      <c r="T662" s="58"/>
      <c r="U662" s="58"/>
      <c r="V662" s="58"/>
      <c r="W662" s="58"/>
      <c r="X662" s="58">
        <v>1</v>
      </c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>
        <v>1</v>
      </c>
      <c r="AZ662" s="58"/>
      <c r="BA662" s="58"/>
      <c r="BB662" s="58">
        <f>SUM(C662:BA662)</f>
        <v>5</v>
      </c>
      <c r="BC662" s="157">
        <f t="shared" si="115"/>
        <v>9.8039215686274517</v>
      </c>
    </row>
    <row r="663" spans="1:55" s="75" customFormat="1">
      <c r="A663" s="173" t="s">
        <v>60</v>
      </c>
      <c r="B663" s="166"/>
      <c r="C663" s="55"/>
      <c r="D663" s="55"/>
      <c r="E663" s="55"/>
      <c r="F663" s="55"/>
      <c r="G663" s="77"/>
      <c r="H663" s="77"/>
      <c r="I663" s="55"/>
      <c r="J663" s="55"/>
      <c r="K663" s="55"/>
      <c r="L663" s="55"/>
      <c r="M663" s="55"/>
      <c r="N663" s="87"/>
      <c r="O663" s="87"/>
      <c r="P663" s="55"/>
      <c r="Q663" s="103"/>
      <c r="R663" s="113"/>
      <c r="S663" s="128"/>
      <c r="T663" s="128"/>
      <c r="U663" s="128"/>
      <c r="V663" s="128"/>
      <c r="W663" s="128"/>
      <c r="X663" s="128"/>
      <c r="Y663" s="128"/>
      <c r="Z663" s="128"/>
      <c r="AA663" s="128"/>
      <c r="AB663" s="128"/>
      <c r="AC663" s="128"/>
      <c r="AD663" s="128"/>
      <c r="AE663" s="128"/>
      <c r="AF663" s="128"/>
      <c r="AG663" s="128"/>
      <c r="AH663" s="128"/>
      <c r="AI663" s="135"/>
      <c r="AJ663" s="135"/>
      <c r="AK663" s="135"/>
      <c r="AL663" s="135"/>
      <c r="AM663" s="135"/>
      <c r="AN663" s="135"/>
      <c r="AO663" s="135"/>
      <c r="AP663" s="150"/>
      <c r="AQ663" s="150"/>
      <c r="AR663" s="150"/>
      <c r="AS663" s="150"/>
      <c r="AT663" s="150"/>
      <c r="AU663" s="150"/>
      <c r="AV663" s="150"/>
      <c r="AW663" s="150"/>
      <c r="AX663" s="150"/>
      <c r="AY663" s="150"/>
      <c r="AZ663" s="150"/>
      <c r="BA663" s="150"/>
      <c r="BB663" s="74">
        <f>SUM(BB664:BB667)</f>
        <v>51</v>
      </c>
      <c r="BC663" s="111">
        <f>SUM(BC664:BC667)</f>
        <v>100</v>
      </c>
    </row>
    <row r="664" spans="1:55">
      <c r="A664" s="71" t="s">
        <v>73</v>
      </c>
      <c r="B664" s="58">
        <v>1</v>
      </c>
      <c r="C664" s="58"/>
      <c r="D664" s="58"/>
      <c r="E664" s="58">
        <v>1</v>
      </c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>
        <v>1</v>
      </c>
      <c r="AA664" s="58"/>
      <c r="AB664" s="58"/>
      <c r="AC664" s="58"/>
      <c r="AD664" s="58"/>
      <c r="AE664" s="58">
        <v>1</v>
      </c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>
        <v>1</v>
      </c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>
        <f>SUM(C664:BA664)</f>
        <v>4</v>
      </c>
      <c r="BC664" s="157">
        <f>BB664/BB$33*100</f>
        <v>7.8431372549019605</v>
      </c>
    </row>
    <row r="665" spans="1:55">
      <c r="A665" s="71" t="s">
        <v>74</v>
      </c>
      <c r="B665" s="58">
        <v>2</v>
      </c>
      <c r="C665" s="58"/>
      <c r="D665" s="58"/>
      <c r="E665" s="58"/>
      <c r="F665" s="58"/>
      <c r="G665" s="58"/>
      <c r="H665" s="58"/>
      <c r="I665" s="58">
        <v>1</v>
      </c>
      <c r="J665" s="58">
        <v>1</v>
      </c>
      <c r="K665" s="58"/>
      <c r="L665" s="58"/>
      <c r="M665" s="58"/>
      <c r="N665" s="58"/>
      <c r="O665" s="58"/>
      <c r="P665" s="58"/>
      <c r="Q665" s="58">
        <v>1</v>
      </c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>
        <v>1</v>
      </c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>
        <v>1</v>
      </c>
      <c r="AY665" s="58"/>
      <c r="AZ665" s="58"/>
      <c r="BA665" s="58"/>
      <c r="BB665" s="58">
        <f>SUM(C665:BA665)</f>
        <v>5</v>
      </c>
      <c r="BC665" s="157">
        <f t="shared" ref="BC665:BC667" si="116">BB665/BB$33*100</f>
        <v>9.8039215686274517</v>
      </c>
    </row>
    <row r="666" spans="1:55">
      <c r="A666" s="71" t="s">
        <v>46</v>
      </c>
      <c r="B666" s="58">
        <v>3</v>
      </c>
      <c r="C666" s="58">
        <v>1</v>
      </c>
      <c r="D666" s="58">
        <v>1</v>
      </c>
      <c r="E666" s="58"/>
      <c r="F666" s="58"/>
      <c r="G666" s="58"/>
      <c r="H666" s="58"/>
      <c r="I666" s="58"/>
      <c r="J666" s="58"/>
      <c r="K666" s="58">
        <v>1</v>
      </c>
      <c r="L666" s="58"/>
      <c r="M666" s="58"/>
      <c r="N666" s="58">
        <v>1</v>
      </c>
      <c r="O666" s="58">
        <v>1</v>
      </c>
      <c r="P666" s="58"/>
      <c r="Q666" s="58"/>
      <c r="R666" s="58"/>
      <c r="S666" s="58"/>
      <c r="T666" s="58">
        <v>1</v>
      </c>
      <c r="U666" s="58">
        <v>1</v>
      </c>
      <c r="V666" s="58">
        <v>1</v>
      </c>
      <c r="W666" s="58">
        <v>1</v>
      </c>
      <c r="X666" s="58"/>
      <c r="Y666" s="58">
        <v>1</v>
      </c>
      <c r="Z666" s="58"/>
      <c r="AA666" s="58">
        <v>1</v>
      </c>
      <c r="AB666" s="58"/>
      <c r="AC666" s="58">
        <v>1</v>
      </c>
      <c r="AD666" s="58">
        <v>1</v>
      </c>
      <c r="AE666" s="58"/>
      <c r="AF666" s="58"/>
      <c r="AG666" s="58"/>
      <c r="AH666" s="58">
        <v>1</v>
      </c>
      <c r="AI666" s="58"/>
      <c r="AJ666" s="58">
        <v>1</v>
      </c>
      <c r="AK666" s="58">
        <v>1</v>
      </c>
      <c r="AL666" s="58"/>
      <c r="AM666" s="58"/>
      <c r="AN666" s="58">
        <v>1</v>
      </c>
      <c r="AO666" s="58">
        <v>1</v>
      </c>
      <c r="AP666" s="58"/>
      <c r="AQ666" s="58">
        <v>1</v>
      </c>
      <c r="AR666" s="58">
        <v>1</v>
      </c>
      <c r="AS666" s="58">
        <v>1</v>
      </c>
      <c r="AT666" s="58">
        <v>1</v>
      </c>
      <c r="AU666" s="58">
        <v>1</v>
      </c>
      <c r="AV666" s="58">
        <v>1</v>
      </c>
      <c r="AW666" s="58">
        <v>1</v>
      </c>
      <c r="AX666" s="58"/>
      <c r="AY666" s="58"/>
      <c r="AZ666" s="58">
        <v>1</v>
      </c>
      <c r="BA666" s="58">
        <v>1</v>
      </c>
      <c r="BB666" s="58">
        <f>SUM(C666:BA666)</f>
        <v>27</v>
      </c>
      <c r="BC666" s="157">
        <f t="shared" si="116"/>
        <v>52.941176470588239</v>
      </c>
    </row>
    <row r="667" spans="1:55">
      <c r="A667" s="71" t="s">
        <v>38</v>
      </c>
      <c r="B667" s="58">
        <v>4</v>
      </c>
      <c r="C667" s="58"/>
      <c r="D667" s="58"/>
      <c r="E667" s="58"/>
      <c r="F667" s="58">
        <v>1</v>
      </c>
      <c r="G667" s="58">
        <v>1</v>
      </c>
      <c r="H667" s="58">
        <v>1</v>
      </c>
      <c r="I667" s="58"/>
      <c r="J667" s="58"/>
      <c r="K667" s="58"/>
      <c r="L667" s="58">
        <v>1</v>
      </c>
      <c r="M667" s="58">
        <v>1</v>
      </c>
      <c r="N667" s="58"/>
      <c r="O667" s="58"/>
      <c r="P667" s="58">
        <v>1</v>
      </c>
      <c r="Q667" s="58"/>
      <c r="R667" s="58">
        <v>1</v>
      </c>
      <c r="S667" s="58">
        <v>1</v>
      </c>
      <c r="T667" s="58"/>
      <c r="U667" s="58"/>
      <c r="V667" s="58"/>
      <c r="W667" s="58"/>
      <c r="X667" s="58">
        <v>1</v>
      </c>
      <c r="Y667" s="58"/>
      <c r="Z667" s="58"/>
      <c r="AA667" s="58"/>
      <c r="AB667" s="58">
        <v>1</v>
      </c>
      <c r="AC667" s="58"/>
      <c r="AD667" s="58"/>
      <c r="AE667" s="58"/>
      <c r="AF667" s="58"/>
      <c r="AG667" s="58">
        <v>1</v>
      </c>
      <c r="AH667" s="58"/>
      <c r="AI667" s="58">
        <v>1</v>
      </c>
      <c r="AJ667" s="58"/>
      <c r="AK667" s="58"/>
      <c r="AL667" s="58">
        <v>1</v>
      </c>
      <c r="AM667" s="58">
        <v>1</v>
      </c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>
        <v>1</v>
      </c>
      <c r="AZ667" s="58"/>
      <c r="BA667" s="58"/>
      <c r="BB667" s="58">
        <f>SUM(C667:BA667)</f>
        <v>15</v>
      </c>
      <c r="BC667" s="157">
        <f t="shared" si="116"/>
        <v>29.411764705882355</v>
      </c>
    </row>
    <row r="668" spans="1:55" s="75" customFormat="1">
      <c r="A668" s="173" t="s">
        <v>218</v>
      </c>
      <c r="B668" s="166"/>
      <c r="C668" s="55"/>
      <c r="D668" s="55"/>
      <c r="E668" s="55"/>
      <c r="F668" s="55"/>
      <c r="G668" s="62"/>
      <c r="H668" s="62"/>
      <c r="I668" s="55"/>
      <c r="J668" s="55"/>
      <c r="K668" s="55"/>
      <c r="L668" s="55"/>
      <c r="M668" s="55"/>
      <c r="N668" s="87"/>
      <c r="O668" s="87"/>
      <c r="P668" s="55"/>
      <c r="Q668" s="103"/>
      <c r="R668" s="113"/>
      <c r="S668" s="128"/>
      <c r="T668" s="128"/>
      <c r="U668" s="128"/>
      <c r="V668" s="128"/>
      <c r="W668" s="128"/>
      <c r="X668" s="128"/>
      <c r="Y668" s="128"/>
      <c r="Z668" s="128"/>
      <c r="AA668" s="128"/>
      <c r="AB668" s="128"/>
      <c r="AC668" s="128"/>
      <c r="AD668" s="128"/>
      <c r="AE668" s="128"/>
      <c r="AF668" s="128"/>
      <c r="AG668" s="128"/>
      <c r="AH668" s="128"/>
      <c r="AI668" s="135"/>
      <c r="AJ668" s="135"/>
      <c r="AK668" s="135"/>
      <c r="AL668" s="135"/>
      <c r="AM668" s="135"/>
      <c r="AN668" s="135"/>
      <c r="AO668" s="135"/>
      <c r="AP668" s="150"/>
      <c r="AQ668" s="150"/>
      <c r="AR668" s="150"/>
      <c r="AS668" s="150"/>
      <c r="AT668" s="150"/>
      <c r="AU668" s="150"/>
      <c r="AV668" s="150"/>
      <c r="AW668" s="150"/>
      <c r="AX668" s="150"/>
      <c r="AY668" s="150"/>
      <c r="AZ668" s="150"/>
      <c r="BA668" s="150"/>
      <c r="BB668" s="74">
        <f>SUM(BB669:BB672)</f>
        <v>51</v>
      </c>
      <c r="BC668" s="111">
        <f>SUM(BC669:BC672)</f>
        <v>100</v>
      </c>
    </row>
    <row r="669" spans="1:55">
      <c r="A669" s="71" t="s">
        <v>73</v>
      </c>
      <c r="B669" s="58">
        <v>1</v>
      </c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>
        <v>1</v>
      </c>
      <c r="AF669" s="58"/>
      <c r="AG669" s="58"/>
      <c r="AH669" s="58"/>
      <c r="AI669" s="58"/>
      <c r="AJ669" s="58"/>
      <c r="AK669" s="58">
        <v>1</v>
      </c>
      <c r="AL669" s="58"/>
      <c r="AM669" s="58"/>
      <c r="AN669" s="58"/>
      <c r="AO669" s="58"/>
      <c r="AP669" s="58">
        <v>1</v>
      </c>
      <c r="AQ669" s="58"/>
      <c r="AR669" s="58">
        <v>1</v>
      </c>
      <c r="AS669" s="58"/>
      <c r="AT669" s="58"/>
      <c r="AU669" s="58"/>
      <c r="AV669" s="58"/>
      <c r="AW669" s="58"/>
      <c r="AX669" s="58"/>
      <c r="AY669" s="58"/>
      <c r="AZ669" s="58"/>
      <c r="BA669" s="58"/>
      <c r="BB669" s="58">
        <f>SUM(C669:BA669)</f>
        <v>4</v>
      </c>
      <c r="BC669" s="157">
        <f>BB669/BB$33*100</f>
        <v>7.8431372549019605</v>
      </c>
    </row>
    <row r="670" spans="1:55">
      <c r="A670" s="71" t="s">
        <v>74</v>
      </c>
      <c r="B670" s="58">
        <v>2</v>
      </c>
      <c r="C670" s="58"/>
      <c r="D670" s="58"/>
      <c r="E670" s="58"/>
      <c r="F670" s="58">
        <v>1</v>
      </c>
      <c r="G670" s="58"/>
      <c r="H670" s="58"/>
      <c r="I670" s="58">
        <v>1</v>
      </c>
      <c r="J670" s="58">
        <v>1</v>
      </c>
      <c r="K670" s="58">
        <v>1</v>
      </c>
      <c r="L670" s="58">
        <v>1</v>
      </c>
      <c r="M670" s="58"/>
      <c r="N670" s="58"/>
      <c r="O670" s="58"/>
      <c r="P670" s="58">
        <v>1</v>
      </c>
      <c r="Q670" s="58">
        <v>1</v>
      </c>
      <c r="R670" s="58"/>
      <c r="S670" s="58">
        <v>1</v>
      </c>
      <c r="T670" s="58">
        <v>1</v>
      </c>
      <c r="U670" s="58"/>
      <c r="V670" s="58"/>
      <c r="W670" s="58">
        <v>1</v>
      </c>
      <c r="X670" s="58"/>
      <c r="Y670" s="58">
        <v>1</v>
      </c>
      <c r="Z670" s="58">
        <v>1</v>
      </c>
      <c r="AA670" s="58"/>
      <c r="AB670" s="58"/>
      <c r="AC670" s="58"/>
      <c r="AD670" s="58">
        <v>1</v>
      </c>
      <c r="AE670" s="58"/>
      <c r="AF670" s="58">
        <v>1</v>
      </c>
      <c r="AG670" s="58"/>
      <c r="AH670" s="58"/>
      <c r="AI670" s="58"/>
      <c r="AJ670" s="58"/>
      <c r="AK670" s="58"/>
      <c r="AL670" s="58">
        <v>1</v>
      </c>
      <c r="AM670" s="58">
        <v>1</v>
      </c>
      <c r="AN670" s="58"/>
      <c r="AO670" s="58"/>
      <c r="AP670" s="58"/>
      <c r="AQ670" s="58"/>
      <c r="AR670" s="58"/>
      <c r="AS670" s="58"/>
      <c r="AT670" s="58"/>
      <c r="AU670" s="58"/>
      <c r="AV670" s="58">
        <v>1</v>
      </c>
      <c r="AW670" s="58"/>
      <c r="AX670" s="58">
        <v>1</v>
      </c>
      <c r="AY670" s="58"/>
      <c r="AZ670" s="58"/>
      <c r="BA670" s="58"/>
      <c r="BB670" s="58">
        <f>SUM(C670:BA670)</f>
        <v>18</v>
      </c>
      <c r="BC670" s="157">
        <f t="shared" ref="BC670:BC672" si="117">BB670/BB$33*100</f>
        <v>35.294117647058826</v>
      </c>
    </row>
    <row r="671" spans="1:55">
      <c r="A671" s="71" t="s">
        <v>46</v>
      </c>
      <c r="B671" s="58">
        <v>3</v>
      </c>
      <c r="C671" s="58">
        <v>1</v>
      </c>
      <c r="D671" s="58">
        <v>1</v>
      </c>
      <c r="E671" s="58">
        <v>1</v>
      </c>
      <c r="F671" s="58"/>
      <c r="G671" s="58"/>
      <c r="H671" s="58"/>
      <c r="I671" s="58"/>
      <c r="J671" s="58"/>
      <c r="K671" s="58"/>
      <c r="L671" s="58"/>
      <c r="M671" s="58"/>
      <c r="N671" s="58">
        <v>1</v>
      </c>
      <c r="O671" s="58">
        <v>1</v>
      </c>
      <c r="P671" s="58"/>
      <c r="Q671" s="58"/>
      <c r="R671" s="58"/>
      <c r="S671" s="58"/>
      <c r="T671" s="58"/>
      <c r="U671" s="58">
        <v>1</v>
      </c>
      <c r="V671" s="58">
        <v>1</v>
      </c>
      <c r="W671" s="58"/>
      <c r="X671" s="58">
        <v>1</v>
      </c>
      <c r="Y671" s="58"/>
      <c r="Z671" s="58"/>
      <c r="AA671" s="58"/>
      <c r="AB671" s="58"/>
      <c r="AC671" s="58">
        <v>1</v>
      </c>
      <c r="AD671" s="58"/>
      <c r="AE671" s="58"/>
      <c r="AF671" s="58"/>
      <c r="AG671" s="58">
        <v>1</v>
      </c>
      <c r="AH671" s="58">
        <v>1</v>
      </c>
      <c r="AI671" s="58">
        <v>1</v>
      </c>
      <c r="AJ671" s="58">
        <v>1</v>
      </c>
      <c r="AK671" s="58"/>
      <c r="AL671" s="58"/>
      <c r="AM671" s="58"/>
      <c r="AN671" s="58">
        <v>1</v>
      </c>
      <c r="AO671" s="58">
        <v>1</v>
      </c>
      <c r="AP671" s="58"/>
      <c r="AQ671" s="58">
        <v>1</v>
      </c>
      <c r="AR671" s="58"/>
      <c r="AS671" s="58">
        <v>1</v>
      </c>
      <c r="AT671" s="58">
        <v>1</v>
      </c>
      <c r="AU671" s="58"/>
      <c r="AV671" s="58"/>
      <c r="AW671" s="58">
        <v>1</v>
      </c>
      <c r="AX671" s="58"/>
      <c r="AY671" s="58"/>
      <c r="AZ671" s="58">
        <v>1</v>
      </c>
      <c r="BA671" s="58">
        <v>1</v>
      </c>
      <c r="BB671" s="58">
        <f>SUM(C671:BA671)</f>
        <v>21</v>
      </c>
      <c r="BC671" s="157">
        <f t="shared" si="117"/>
        <v>41.17647058823529</v>
      </c>
    </row>
    <row r="672" spans="1:55">
      <c r="A672" s="71" t="s">
        <v>38</v>
      </c>
      <c r="B672" s="58">
        <v>4</v>
      </c>
      <c r="C672" s="58"/>
      <c r="D672" s="58"/>
      <c r="E672" s="58"/>
      <c r="F672" s="58"/>
      <c r="G672" s="58">
        <v>1</v>
      </c>
      <c r="H672" s="58">
        <v>1</v>
      </c>
      <c r="I672" s="58"/>
      <c r="J672" s="58"/>
      <c r="K672" s="58"/>
      <c r="L672" s="58"/>
      <c r="M672" s="58">
        <v>1</v>
      </c>
      <c r="N672" s="58"/>
      <c r="O672" s="58"/>
      <c r="P672" s="58"/>
      <c r="Q672" s="58"/>
      <c r="R672" s="58">
        <v>1</v>
      </c>
      <c r="S672" s="58"/>
      <c r="T672" s="58"/>
      <c r="U672" s="58"/>
      <c r="V672" s="58"/>
      <c r="W672" s="58"/>
      <c r="X672" s="58"/>
      <c r="Y672" s="58"/>
      <c r="Z672" s="58"/>
      <c r="AA672" s="58">
        <v>1</v>
      </c>
      <c r="AB672" s="58">
        <v>1</v>
      </c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>
        <v>1</v>
      </c>
      <c r="AV672" s="58"/>
      <c r="AW672" s="58"/>
      <c r="AX672" s="58"/>
      <c r="AY672" s="58">
        <v>1</v>
      </c>
      <c r="AZ672" s="58"/>
      <c r="BA672" s="58"/>
      <c r="BB672" s="58">
        <f>SUM(C672:BA672)</f>
        <v>8</v>
      </c>
      <c r="BC672" s="157">
        <f t="shared" si="117"/>
        <v>15.686274509803921</v>
      </c>
    </row>
    <row r="673" spans="1:55" s="75" customFormat="1">
      <c r="A673" s="80" t="s">
        <v>248</v>
      </c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4">
        <f>SUM(BB674:BB677)</f>
        <v>51</v>
      </c>
      <c r="BC673" s="111">
        <f>SUM(BC674:BC677)</f>
        <v>100</v>
      </c>
    </row>
    <row r="674" spans="1:55">
      <c r="A674" s="71" t="s">
        <v>73</v>
      </c>
      <c r="B674" s="58">
        <v>1</v>
      </c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58"/>
      <c r="R674" s="58"/>
      <c r="S674" s="58"/>
      <c r="T674" s="58"/>
      <c r="U674" s="58"/>
      <c r="V674" s="58"/>
      <c r="W674" s="58"/>
      <c r="X674" s="58"/>
      <c r="Y674" s="58"/>
      <c r="Z674" s="58">
        <v>1</v>
      </c>
      <c r="AA674" s="58">
        <v>1</v>
      </c>
      <c r="AB674" s="58"/>
      <c r="AC674" s="58"/>
      <c r="AD674" s="58"/>
      <c r="AE674" s="58">
        <v>1</v>
      </c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>
        <v>1</v>
      </c>
      <c r="AY674" s="58"/>
      <c r="AZ674" s="58"/>
      <c r="BA674" s="58"/>
      <c r="BB674" s="58">
        <f>SUM(C674:BA674)</f>
        <v>4</v>
      </c>
      <c r="BC674" s="157">
        <f>BB674/BB$33*100</f>
        <v>7.8431372549019605</v>
      </c>
    </row>
    <row r="675" spans="1:55">
      <c r="A675" s="71" t="s">
        <v>74</v>
      </c>
      <c r="B675" s="58">
        <v>2</v>
      </c>
      <c r="C675" s="48"/>
      <c r="D675" s="48"/>
      <c r="E675" s="48"/>
      <c r="F675" s="48">
        <v>1</v>
      </c>
      <c r="G675" s="48"/>
      <c r="H675" s="48"/>
      <c r="I675" s="48">
        <v>1</v>
      </c>
      <c r="J675" s="48">
        <v>1</v>
      </c>
      <c r="K675" s="48"/>
      <c r="L675" s="48"/>
      <c r="M675" s="48"/>
      <c r="N675" s="48"/>
      <c r="O675" s="48"/>
      <c r="P675" s="48"/>
      <c r="Q675" s="58">
        <v>1</v>
      </c>
      <c r="R675" s="58"/>
      <c r="S675" s="58"/>
      <c r="T675" s="58"/>
      <c r="U675" s="58">
        <v>1</v>
      </c>
      <c r="V675" s="58"/>
      <c r="W675" s="58">
        <v>1</v>
      </c>
      <c r="X675" s="58"/>
      <c r="Y675" s="58">
        <v>1</v>
      </c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>
        <v>1</v>
      </c>
      <c r="AK675" s="58"/>
      <c r="AL675" s="58"/>
      <c r="AM675" s="58"/>
      <c r="AN675" s="58"/>
      <c r="AO675" s="58"/>
      <c r="AP675" s="58"/>
      <c r="AQ675" s="58"/>
      <c r="AR675" s="58">
        <v>1</v>
      </c>
      <c r="AS675" s="58"/>
      <c r="AT675" s="58"/>
      <c r="AU675" s="58"/>
      <c r="AV675" s="58"/>
      <c r="AW675" s="58"/>
      <c r="AX675" s="58"/>
      <c r="AY675" s="58"/>
      <c r="AZ675" s="58"/>
      <c r="BA675" s="58"/>
      <c r="BB675" s="58">
        <f>SUM(C675:BA675)</f>
        <v>9</v>
      </c>
      <c r="BC675" s="157">
        <f t="shared" ref="BC675:BC677" si="118">BB675/BB$33*100</f>
        <v>17.647058823529413</v>
      </c>
    </row>
    <row r="676" spans="1:55">
      <c r="A676" s="71" t="s">
        <v>46</v>
      </c>
      <c r="B676" s="58">
        <v>3</v>
      </c>
      <c r="C676" s="48">
        <v>1</v>
      </c>
      <c r="D676" s="48">
        <v>1</v>
      </c>
      <c r="E676" s="48">
        <v>1</v>
      </c>
      <c r="F676" s="48"/>
      <c r="G676" s="48"/>
      <c r="H676" s="48"/>
      <c r="I676" s="48"/>
      <c r="J676" s="48"/>
      <c r="K676" s="48">
        <v>1</v>
      </c>
      <c r="L676" s="48">
        <v>1</v>
      </c>
      <c r="M676" s="48">
        <v>1</v>
      </c>
      <c r="N676" s="48">
        <v>1</v>
      </c>
      <c r="O676" s="48">
        <v>1</v>
      </c>
      <c r="P676" s="48">
        <v>1</v>
      </c>
      <c r="Q676" s="58"/>
      <c r="R676" s="58"/>
      <c r="S676" s="58">
        <v>1</v>
      </c>
      <c r="T676" s="58">
        <v>1</v>
      </c>
      <c r="U676" s="58"/>
      <c r="V676" s="58">
        <v>1</v>
      </c>
      <c r="W676" s="58"/>
      <c r="X676" s="58">
        <v>1</v>
      </c>
      <c r="Y676" s="58"/>
      <c r="Z676" s="58"/>
      <c r="AA676" s="58"/>
      <c r="AB676" s="58"/>
      <c r="AC676" s="58">
        <v>1</v>
      </c>
      <c r="AD676" s="58">
        <v>1</v>
      </c>
      <c r="AE676" s="58"/>
      <c r="AF676" s="58">
        <v>1</v>
      </c>
      <c r="AG676" s="58"/>
      <c r="AH676" s="58">
        <v>1</v>
      </c>
      <c r="AI676" s="58"/>
      <c r="AJ676" s="58"/>
      <c r="AK676" s="58">
        <v>1</v>
      </c>
      <c r="AL676" s="58">
        <v>1</v>
      </c>
      <c r="AM676" s="58"/>
      <c r="AN676" s="58">
        <v>1</v>
      </c>
      <c r="AO676" s="58">
        <v>1</v>
      </c>
      <c r="AP676" s="58">
        <v>1</v>
      </c>
      <c r="AQ676" s="58">
        <v>1</v>
      </c>
      <c r="AR676" s="58"/>
      <c r="AS676" s="58">
        <v>1</v>
      </c>
      <c r="AT676" s="58">
        <v>1</v>
      </c>
      <c r="AU676" s="58">
        <v>1</v>
      </c>
      <c r="AV676" s="58">
        <v>1</v>
      </c>
      <c r="AW676" s="58">
        <v>1</v>
      </c>
      <c r="AX676" s="58"/>
      <c r="AY676" s="58"/>
      <c r="AZ676" s="58">
        <v>1</v>
      </c>
      <c r="BA676" s="58">
        <v>1</v>
      </c>
      <c r="BB676" s="58">
        <f>SUM(C676:BA676)</f>
        <v>30</v>
      </c>
      <c r="BC676" s="157">
        <f t="shared" si="118"/>
        <v>58.82352941176471</v>
      </c>
    </row>
    <row r="677" spans="1:55">
      <c r="A677" s="71" t="s">
        <v>38</v>
      </c>
      <c r="B677" s="58">
        <v>4</v>
      </c>
      <c r="C677" s="48"/>
      <c r="D677" s="48"/>
      <c r="E677" s="48"/>
      <c r="F677" s="48"/>
      <c r="G677" s="48">
        <v>1</v>
      </c>
      <c r="H677" s="48">
        <v>1</v>
      </c>
      <c r="I677" s="48"/>
      <c r="J677" s="48"/>
      <c r="K677" s="48"/>
      <c r="L677" s="48"/>
      <c r="M677" s="48"/>
      <c r="N677" s="48"/>
      <c r="O677" s="48"/>
      <c r="P677" s="48"/>
      <c r="Q677" s="58"/>
      <c r="R677" s="58">
        <v>1</v>
      </c>
      <c r="S677" s="58"/>
      <c r="T677" s="58"/>
      <c r="U677" s="58"/>
      <c r="V677" s="58"/>
      <c r="W677" s="58"/>
      <c r="X677" s="58"/>
      <c r="Y677" s="58"/>
      <c r="Z677" s="58"/>
      <c r="AA677" s="58"/>
      <c r="AB677" s="58">
        <v>1</v>
      </c>
      <c r="AC677" s="58"/>
      <c r="AD677" s="58"/>
      <c r="AE677" s="58"/>
      <c r="AF677" s="58"/>
      <c r="AG677" s="58">
        <v>1</v>
      </c>
      <c r="AH677" s="58"/>
      <c r="AI677" s="58">
        <v>1</v>
      </c>
      <c r="AJ677" s="58"/>
      <c r="AK677" s="58"/>
      <c r="AL677" s="58"/>
      <c r="AM677" s="58">
        <v>1</v>
      </c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>
        <v>1</v>
      </c>
      <c r="AZ677" s="58"/>
      <c r="BA677" s="58"/>
      <c r="BB677" s="58">
        <f>SUM(C677:BA677)</f>
        <v>8</v>
      </c>
      <c r="BC677" s="157">
        <f t="shared" si="118"/>
        <v>15.686274509803921</v>
      </c>
    </row>
    <row r="678" spans="1:55" ht="34.5" customHeight="1">
      <c r="A678" s="177" t="s">
        <v>47</v>
      </c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78"/>
      <c r="AT678" s="178"/>
      <c r="AU678" s="178"/>
      <c r="AV678" s="178"/>
      <c r="AW678" s="178"/>
      <c r="AX678" s="178"/>
      <c r="AY678" s="178"/>
      <c r="AZ678" s="178"/>
      <c r="BA678" s="178"/>
      <c r="BB678" s="178"/>
      <c r="BC678" s="179"/>
    </row>
    <row r="679" spans="1:55" s="75" customFormat="1">
      <c r="A679" s="188" t="s">
        <v>48</v>
      </c>
      <c r="B679" s="189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8"/>
      <c r="O679" s="88"/>
      <c r="P679" s="81"/>
      <c r="Q679" s="109"/>
      <c r="R679" s="11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6"/>
      <c r="AJ679" s="136"/>
      <c r="AK679" s="136"/>
      <c r="AL679" s="136"/>
      <c r="AM679" s="136"/>
      <c r="AN679" s="136"/>
      <c r="AO679" s="136"/>
      <c r="AP679" s="156"/>
      <c r="AQ679" s="156"/>
      <c r="AR679" s="156"/>
      <c r="AS679" s="156"/>
      <c r="AT679" s="156"/>
      <c r="AU679" s="156"/>
      <c r="AV679" s="156"/>
      <c r="AW679" s="156"/>
      <c r="AX679" s="156"/>
      <c r="AY679" s="156"/>
      <c r="AZ679" s="156"/>
      <c r="BA679" s="156"/>
      <c r="BB679" s="74">
        <f>SUM(BB680:BB684)</f>
        <v>51</v>
      </c>
      <c r="BC679" s="74">
        <f>SUM(BC680:BC684)</f>
        <v>100</v>
      </c>
    </row>
    <row r="680" spans="1:55">
      <c r="A680" s="71" t="s">
        <v>61</v>
      </c>
      <c r="B680" s="58">
        <v>1</v>
      </c>
      <c r="C680" s="58">
        <v>1</v>
      </c>
      <c r="D680" s="58"/>
      <c r="E680" s="58">
        <v>1</v>
      </c>
      <c r="F680" s="58">
        <v>1</v>
      </c>
      <c r="G680" s="58">
        <v>1</v>
      </c>
      <c r="H680" s="58">
        <v>1</v>
      </c>
      <c r="I680" s="58">
        <v>1</v>
      </c>
      <c r="J680" s="58"/>
      <c r="K680" s="58"/>
      <c r="L680" s="58"/>
      <c r="M680" s="58"/>
      <c r="N680" s="58"/>
      <c r="O680" s="58"/>
      <c r="P680" s="58"/>
      <c r="Q680" s="58">
        <v>1</v>
      </c>
      <c r="R680" s="58">
        <v>1</v>
      </c>
      <c r="S680" s="58"/>
      <c r="T680" s="58"/>
      <c r="U680" s="58"/>
      <c r="V680" s="58"/>
      <c r="W680" s="58"/>
      <c r="X680" s="58"/>
      <c r="Y680" s="58"/>
      <c r="Z680" s="58">
        <v>1</v>
      </c>
      <c r="AA680" s="58"/>
      <c r="AB680" s="58"/>
      <c r="AC680" s="58"/>
      <c r="AD680" s="58">
        <v>1</v>
      </c>
      <c r="AE680" s="58"/>
      <c r="AF680" s="58">
        <v>1</v>
      </c>
      <c r="AG680" s="58"/>
      <c r="AH680" s="58"/>
      <c r="AI680" s="58"/>
      <c r="AJ680" s="58"/>
      <c r="AK680" s="58"/>
      <c r="AL680" s="58">
        <v>1</v>
      </c>
      <c r="AM680" s="58"/>
      <c r="AN680" s="58"/>
      <c r="AO680" s="58"/>
      <c r="AP680" s="58"/>
      <c r="AQ680" s="58">
        <v>1</v>
      </c>
      <c r="AR680" s="58"/>
      <c r="AS680" s="58"/>
      <c r="AT680" s="58"/>
      <c r="AU680" s="58">
        <v>1</v>
      </c>
      <c r="AV680" s="58"/>
      <c r="AW680" s="58"/>
      <c r="AX680" s="58"/>
      <c r="AY680" s="58"/>
      <c r="AZ680" s="58"/>
      <c r="BA680" s="58"/>
      <c r="BB680" s="58">
        <f>SUM(C680:BA680)</f>
        <v>14</v>
      </c>
      <c r="BC680" s="157">
        <f>BB680/BB$33*100</f>
        <v>27.450980392156865</v>
      </c>
    </row>
    <row r="681" spans="1:55">
      <c r="A681" s="71" t="s">
        <v>62</v>
      </c>
      <c r="B681" s="58">
        <v>2</v>
      </c>
      <c r="C681" s="58"/>
      <c r="D681" s="58"/>
      <c r="E681" s="58"/>
      <c r="F681" s="58"/>
      <c r="G681" s="58"/>
      <c r="H681" s="58"/>
      <c r="I681" s="58"/>
      <c r="J681" s="58">
        <v>1</v>
      </c>
      <c r="K681" s="58"/>
      <c r="L681" s="58"/>
      <c r="M681" s="58"/>
      <c r="N681" s="58"/>
      <c r="O681" s="58">
        <v>1</v>
      </c>
      <c r="P681" s="58">
        <v>1</v>
      </c>
      <c r="Q681" s="58"/>
      <c r="R681" s="58"/>
      <c r="S681" s="58">
        <v>1</v>
      </c>
      <c r="T681" s="58"/>
      <c r="U681" s="58">
        <v>1</v>
      </c>
      <c r="V681" s="58"/>
      <c r="W681" s="58"/>
      <c r="X681" s="58"/>
      <c r="Y681" s="58">
        <v>1</v>
      </c>
      <c r="Z681" s="58"/>
      <c r="AA681" s="58"/>
      <c r="AB681" s="58">
        <v>1</v>
      </c>
      <c r="AC681" s="58"/>
      <c r="AD681" s="58"/>
      <c r="AE681" s="58">
        <v>1</v>
      </c>
      <c r="AF681" s="58"/>
      <c r="AG681" s="58">
        <v>1</v>
      </c>
      <c r="AH681" s="58">
        <v>1</v>
      </c>
      <c r="AI681" s="58">
        <v>1</v>
      </c>
      <c r="AJ681" s="58">
        <v>1</v>
      </c>
      <c r="AK681" s="58">
        <v>1</v>
      </c>
      <c r="AL681" s="58"/>
      <c r="AM681" s="58">
        <v>1</v>
      </c>
      <c r="AN681" s="58">
        <v>1</v>
      </c>
      <c r="AO681" s="58"/>
      <c r="AP681" s="58"/>
      <c r="AQ681" s="58"/>
      <c r="AR681" s="58">
        <v>1</v>
      </c>
      <c r="AS681" s="58"/>
      <c r="AT681" s="58"/>
      <c r="AU681" s="58"/>
      <c r="AV681" s="58"/>
      <c r="AW681" s="58">
        <v>1</v>
      </c>
      <c r="AX681" s="58">
        <v>1</v>
      </c>
      <c r="AY681" s="58"/>
      <c r="AZ681" s="58">
        <v>1</v>
      </c>
      <c r="BA681" s="58">
        <v>1</v>
      </c>
      <c r="BB681" s="58">
        <f>SUM(C681:BA681)</f>
        <v>20</v>
      </c>
      <c r="BC681" s="157">
        <f t="shared" ref="BC681:BC684" si="119">BB681/BB$33*100</f>
        <v>39.215686274509807</v>
      </c>
    </row>
    <row r="682" spans="1:55">
      <c r="A682" s="71" t="s">
        <v>63</v>
      </c>
      <c r="B682" s="58">
        <v>3</v>
      </c>
      <c r="C682" s="58"/>
      <c r="D682" s="58"/>
      <c r="E682" s="58"/>
      <c r="F682" s="58"/>
      <c r="G682" s="58"/>
      <c r="H682" s="58"/>
      <c r="I682" s="58"/>
      <c r="J682" s="58"/>
      <c r="K682" s="58">
        <v>1</v>
      </c>
      <c r="L682" s="58">
        <v>1</v>
      </c>
      <c r="M682" s="58">
        <v>1</v>
      </c>
      <c r="N682" s="58">
        <v>1</v>
      </c>
      <c r="O682" s="58"/>
      <c r="P682" s="58"/>
      <c r="Q682" s="58"/>
      <c r="R682" s="58"/>
      <c r="S682" s="58"/>
      <c r="T682" s="58">
        <v>1</v>
      </c>
      <c r="U682" s="58"/>
      <c r="V682" s="58"/>
      <c r="W682" s="58">
        <v>1</v>
      </c>
      <c r="X682" s="58">
        <v>1</v>
      </c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>
        <v>1</v>
      </c>
      <c r="AU682" s="58"/>
      <c r="AV682" s="58"/>
      <c r="AW682" s="58"/>
      <c r="AX682" s="58"/>
      <c r="AY682" s="58"/>
      <c r="AZ682" s="58"/>
      <c r="BA682" s="58"/>
      <c r="BB682" s="58">
        <f>SUM(C682:BA682)</f>
        <v>8</v>
      </c>
      <c r="BC682" s="157">
        <f t="shared" si="119"/>
        <v>15.686274509803921</v>
      </c>
    </row>
    <row r="683" spans="1:55">
      <c r="A683" s="71" t="s">
        <v>64</v>
      </c>
      <c r="B683" s="58">
        <v>4</v>
      </c>
      <c r="C683" s="58"/>
      <c r="D683" s="58">
        <v>1</v>
      </c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>
        <v>1</v>
      </c>
      <c r="W683" s="58"/>
      <c r="X683" s="58"/>
      <c r="Y683" s="58"/>
      <c r="Z683" s="58"/>
      <c r="AA683" s="58">
        <v>1</v>
      </c>
      <c r="AB683" s="58"/>
      <c r="AC683" s="58">
        <v>1</v>
      </c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>
        <v>1</v>
      </c>
      <c r="AP683" s="58">
        <v>1</v>
      </c>
      <c r="AQ683" s="58"/>
      <c r="AR683" s="58"/>
      <c r="AS683" s="58">
        <v>1</v>
      </c>
      <c r="AT683" s="58"/>
      <c r="AU683" s="58"/>
      <c r="AV683" s="58">
        <v>1</v>
      </c>
      <c r="AW683" s="58"/>
      <c r="AX683" s="58"/>
      <c r="AY683" s="58"/>
      <c r="AZ683" s="58"/>
      <c r="BA683" s="58"/>
      <c r="BB683" s="58">
        <f>SUM(C683:BA683)</f>
        <v>8</v>
      </c>
      <c r="BC683" s="157">
        <f t="shared" si="119"/>
        <v>15.686274509803921</v>
      </c>
    </row>
    <row r="684" spans="1:55">
      <c r="A684" s="71" t="s">
        <v>38</v>
      </c>
      <c r="B684" s="58">
        <v>5</v>
      </c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>
        <v>1</v>
      </c>
      <c r="AZ684" s="58"/>
      <c r="BA684" s="58"/>
      <c r="BB684" s="58">
        <f>SUM(C684:BA684)</f>
        <v>1</v>
      </c>
      <c r="BC684" s="157">
        <f t="shared" si="119"/>
        <v>1.9607843137254901</v>
      </c>
    </row>
    <row r="685" spans="1:55" s="75" customFormat="1">
      <c r="A685" s="188" t="s">
        <v>49</v>
      </c>
      <c r="B685" s="189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8"/>
      <c r="O685" s="88"/>
      <c r="P685" s="81"/>
      <c r="Q685" s="109"/>
      <c r="R685" s="11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6"/>
      <c r="AJ685" s="136"/>
      <c r="AK685" s="136"/>
      <c r="AL685" s="136"/>
      <c r="AM685" s="136"/>
      <c r="AN685" s="136"/>
      <c r="AO685" s="136"/>
      <c r="AP685" s="156"/>
      <c r="AQ685" s="156"/>
      <c r="AR685" s="156"/>
      <c r="AS685" s="156"/>
      <c r="AT685" s="156"/>
      <c r="AU685" s="156"/>
      <c r="AV685" s="156"/>
      <c r="AW685" s="156"/>
      <c r="AX685" s="156"/>
      <c r="AY685" s="156"/>
      <c r="AZ685" s="156"/>
      <c r="BA685" s="156"/>
      <c r="BB685" s="74">
        <f>SUM(BB686:BB690)</f>
        <v>51</v>
      </c>
      <c r="BC685" s="74">
        <f>SUM(BC686:BC690)</f>
        <v>100</v>
      </c>
    </row>
    <row r="686" spans="1:55">
      <c r="A686" s="71" t="s">
        <v>61</v>
      </c>
      <c r="B686" s="58">
        <v>1</v>
      </c>
      <c r="C686" s="58">
        <v>1</v>
      </c>
      <c r="D686" s="58"/>
      <c r="E686" s="58">
        <v>1</v>
      </c>
      <c r="F686" s="58"/>
      <c r="G686" s="58">
        <v>1</v>
      </c>
      <c r="H686" s="58">
        <v>1</v>
      </c>
      <c r="I686" s="58">
        <v>1</v>
      </c>
      <c r="J686" s="58"/>
      <c r="K686" s="58"/>
      <c r="L686" s="58"/>
      <c r="M686" s="58"/>
      <c r="N686" s="58"/>
      <c r="O686" s="58"/>
      <c r="P686" s="58">
        <v>1</v>
      </c>
      <c r="Q686" s="58">
        <v>1</v>
      </c>
      <c r="R686" s="58">
        <v>1</v>
      </c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>
        <v>1</v>
      </c>
      <c r="AE686" s="58"/>
      <c r="AF686" s="58"/>
      <c r="AG686" s="58"/>
      <c r="AH686" s="58"/>
      <c r="AI686" s="58"/>
      <c r="AJ686" s="58">
        <v>1</v>
      </c>
      <c r="AK686" s="58"/>
      <c r="AL686" s="58">
        <v>1</v>
      </c>
      <c r="AM686" s="58">
        <v>1</v>
      </c>
      <c r="AN686" s="58"/>
      <c r="AO686" s="58"/>
      <c r="AP686" s="58"/>
      <c r="AQ686" s="58">
        <v>1</v>
      </c>
      <c r="AR686" s="58"/>
      <c r="AS686" s="58"/>
      <c r="AT686" s="58"/>
      <c r="AU686" s="58">
        <v>1</v>
      </c>
      <c r="AV686" s="58"/>
      <c r="AW686" s="58"/>
      <c r="AX686" s="58"/>
      <c r="AY686" s="58"/>
      <c r="AZ686" s="58"/>
      <c r="BA686" s="58"/>
      <c r="BB686" s="58">
        <f>SUM(C686:BA686)</f>
        <v>14</v>
      </c>
      <c r="BC686" s="157">
        <f>BB686/BB$33*100</f>
        <v>27.450980392156865</v>
      </c>
    </row>
    <row r="687" spans="1:55">
      <c r="A687" s="71" t="s">
        <v>62</v>
      </c>
      <c r="B687" s="58">
        <v>2</v>
      </c>
      <c r="C687" s="58"/>
      <c r="D687" s="58"/>
      <c r="E687" s="58"/>
      <c r="F687" s="58"/>
      <c r="G687" s="58"/>
      <c r="H687" s="58"/>
      <c r="I687" s="58"/>
      <c r="J687" s="58">
        <v>1</v>
      </c>
      <c r="K687" s="58"/>
      <c r="L687" s="58"/>
      <c r="M687" s="58"/>
      <c r="N687" s="58"/>
      <c r="O687" s="58">
        <v>1</v>
      </c>
      <c r="P687" s="58"/>
      <c r="Q687" s="58"/>
      <c r="R687" s="58"/>
      <c r="S687" s="58">
        <v>1</v>
      </c>
      <c r="T687" s="58"/>
      <c r="U687" s="58">
        <v>1</v>
      </c>
      <c r="V687" s="58"/>
      <c r="W687" s="58"/>
      <c r="X687" s="58"/>
      <c r="Y687" s="58">
        <v>1</v>
      </c>
      <c r="Z687" s="58"/>
      <c r="AA687" s="58"/>
      <c r="AB687" s="58">
        <v>1</v>
      </c>
      <c r="AC687" s="58"/>
      <c r="AD687" s="58"/>
      <c r="AE687" s="58">
        <v>1</v>
      </c>
      <c r="AF687" s="58">
        <v>1</v>
      </c>
      <c r="AG687" s="58">
        <v>1</v>
      </c>
      <c r="AH687" s="58">
        <v>1</v>
      </c>
      <c r="AI687" s="58">
        <v>1</v>
      </c>
      <c r="AJ687" s="58"/>
      <c r="AK687" s="58">
        <v>1</v>
      </c>
      <c r="AL687" s="58"/>
      <c r="AM687" s="58"/>
      <c r="AN687" s="58">
        <v>1</v>
      </c>
      <c r="AO687" s="58"/>
      <c r="AP687" s="58"/>
      <c r="AQ687" s="58"/>
      <c r="AR687" s="58">
        <v>1</v>
      </c>
      <c r="AS687" s="58"/>
      <c r="AT687" s="58"/>
      <c r="AU687" s="58"/>
      <c r="AV687" s="58"/>
      <c r="AW687" s="58">
        <v>1</v>
      </c>
      <c r="AX687" s="58"/>
      <c r="AY687" s="58"/>
      <c r="AZ687" s="58">
        <v>1</v>
      </c>
      <c r="BA687" s="58">
        <v>1</v>
      </c>
      <c r="BB687" s="58">
        <f>SUM(C687:BA687)</f>
        <v>17</v>
      </c>
      <c r="BC687" s="157">
        <f t="shared" ref="BC687:BC690" si="120">BB687/BB$33*100</f>
        <v>33.333333333333329</v>
      </c>
    </row>
    <row r="688" spans="1:55">
      <c r="A688" s="71" t="s">
        <v>63</v>
      </c>
      <c r="B688" s="58">
        <v>3</v>
      </c>
      <c r="C688" s="58"/>
      <c r="D688" s="58"/>
      <c r="E688" s="58"/>
      <c r="F688" s="58">
        <v>1</v>
      </c>
      <c r="G688" s="58"/>
      <c r="H688" s="58"/>
      <c r="I688" s="58"/>
      <c r="J688" s="58"/>
      <c r="K688" s="58">
        <v>1</v>
      </c>
      <c r="L688" s="58"/>
      <c r="M688" s="58">
        <v>1</v>
      </c>
      <c r="N688" s="58">
        <v>1</v>
      </c>
      <c r="O688" s="58"/>
      <c r="P688" s="58"/>
      <c r="Q688" s="58"/>
      <c r="R688" s="58"/>
      <c r="S688" s="58"/>
      <c r="T688" s="58">
        <v>1</v>
      </c>
      <c r="U688" s="58"/>
      <c r="V688" s="58"/>
      <c r="W688" s="58">
        <v>1</v>
      </c>
      <c r="X688" s="58">
        <v>1</v>
      </c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>
        <v>1</v>
      </c>
      <c r="AU688" s="58"/>
      <c r="AV688" s="58"/>
      <c r="AW688" s="58"/>
      <c r="AX688" s="58">
        <v>1</v>
      </c>
      <c r="AY688" s="58"/>
      <c r="AZ688" s="58"/>
      <c r="BA688" s="58"/>
      <c r="BB688" s="58">
        <f>SUM(C688:BA688)</f>
        <v>9</v>
      </c>
      <c r="BC688" s="157">
        <f t="shared" si="120"/>
        <v>17.647058823529413</v>
      </c>
    </row>
    <row r="689" spans="1:55">
      <c r="A689" s="71" t="s">
        <v>64</v>
      </c>
      <c r="B689" s="58">
        <v>4</v>
      </c>
      <c r="C689" s="58"/>
      <c r="D689" s="58">
        <v>1</v>
      </c>
      <c r="E689" s="58"/>
      <c r="F689" s="58"/>
      <c r="G689" s="58"/>
      <c r="H689" s="58"/>
      <c r="I689" s="58"/>
      <c r="J689" s="58"/>
      <c r="K689" s="58"/>
      <c r="L689" s="58">
        <v>1</v>
      </c>
      <c r="M689" s="58"/>
      <c r="N689" s="58"/>
      <c r="O689" s="58"/>
      <c r="P689" s="58"/>
      <c r="Q689" s="58"/>
      <c r="R689" s="58"/>
      <c r="S689" s="58"/>
      <c r="T689" s="58"/>
      <c r="U689" s="58"/>
      <c r="V689" s="58">
        <v>1</v>
      </c>
      <c r="W689" s="58"/>
      <c r="X689" s="58"/>
      <c r="Y689" s="58"/>
      <c r="Z689" s="58">
        <v>1</v>
      </c>
      <c r="AA689" s="58">
        <v>1</v>
      </c>
      <c r="AB689" s="58"/>
      <c r="AC689" s="58">
        <v>1</v>
      </c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>
        <v>1</v>
      </c>
      <c r="AP689" s="58">
        <v>1</v>
      </c>
      <c r="AQ689" s="58"/>
      <c r="AR689" s="58"/>
      <c r="AS689" s="58">
        <v>1</v>
      </c>
      <c r="AT689" s="58"/>
      <c r="AU689" s="58"/>
      <c r="AV689" s="58">
        <v>1</v>
      </c>
      <c r="AW689" s="58"/>
      <c r="AX689" s="58"/>
      <c r="AY689" s="58"/>
      <c r="AZ689" s="58"/>
      <c r="BA689" s="58"/>
      <c r="BB689" s="58">
        <f>SUM(C689:BA689)</f>
        <v>10</v>
      </c>
      <c r="BC689" s="157">
        <f t="shared" si="120"/>
        <v>19.607843137254903</v>
      </c>
    </row>
    <row r="690" spans="1:55">
      <c r="A690" s="71" t="s">
        <v>38</v>
      </c>
      <c r="B690" s="58">
        <v>5</v>
      </c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>
        <v>1</v>
      </c>
      <c r="AZ690" s="58"/>
      <c r="BA690" s="58"/>
      <c r="BB690" s="58">
        <f>SUM(C690:BA690)</f>
        <v>1</v>
      </c>
      <c r="BC690" s="157">
        <f t="shared" si="120"/>
        <v>1.9607843137254901</v>
      </c>
    </row>
    <row r="691" spans="1:55" s="75" customFormat="1">
      <c r="A691" s="188" t="s">
        <v>50</v>
      </c>
      <c r="B691" s="189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8"/>
      <c r="O691" s="88"/>
      <c r="P691" s="81"/>
      <c r="Q691" s="109"/>
      <c r="R691" s="11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6"/>
      <c r="AJ691" s="136"/>
      <c r="AK691" s="136"/>
      <c r="AL691" s="136"/>
      <c r="AM691" s="136"/>
      <c r="AN691" s="136"/>
      <c r="AO691" s="136"/>
      <c r="AP691" s="156"/>
      <c r="AQ691" s="156"/>
      <c r="AR691" s="156"/>
      <c r="AS691" s="156"/>
      <c r="AT691" s="156"/>
      <c r="AU691" s="156"/>
      <c r="AV691" s="156"/>
      <c r="AW691" s="156"/>
      <c r="AX691" s="156"/>
      <c r="AY691" s="156"/>
      <c r="AZ691" s="156"/>
      <c r="BA691" s="156"/>
      <c r="BB691" s="74">
        <f>SUM(BB692:BB696)</f>
        <v>51</v>
      </c>
      <c r="BC691" s="74">
        <f>SUM(BC692:BC696)</f>
        <v>99.999999999999986</v>
      </c>
    </row>
    <row r="692" spans="1:55">
      <c r="A692" s="71" t="s">
        <v>61</v>
      </c>
      <c r="B692" s="58">
        <v>1</v>
      </c>
      <c r="C692" s="58">
        <v>1</v>
      </c>
      <c r="D692" s="58"/>
      <c r="E692" s="58">
        <v>1</v>
      </c>
      <c r="F692" s="58"/>
      <c r="G692" s="58">
        <v>1</v>
      </c>
      <c r="H692" s="58">
        <v>1</v>
      </c>
      <c r="I692" s="58">
        <v>1</v>
      </c>
      <c r="J692" s="58"/>
      <c r="K692" s="58"/>
      <c r="L692" s="58"/>
      <c r="M692" s="58"/>
      <c r="N692" s="58"/>
      <c r="O692" s="58"/>
      <c r="P692" s="58"/>
      <c r="Q692" s="58">
        <v>1</v>
      </c>
      <c r="R692" s="58">
        <v>1</v>
      </c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>
        <v>1</v>
      </c>
      <c r="AE692" s="58"/>
      <c r="AF692" s="58"/>
      <c r="AG692" s="58"/>
      <c r="AH692" s="58"/>
      <c r="AI692" s="58"/>
      <c r="AJ692" s="58"/>
      <c r="AK692" s="58"/>
      <c r="AL692" s="58">
        <v>1</v>
      </c>
      <c r="AM692" s="58"/>
      <c r="AN692" s="58"/>
      <c r="AO692" s="58"/>
      <c r="AP692" s="58"/>
      <c r="AQ692" s="58">
        <v>1</v>
      </c>
      <c r="AR692" s="58"/>
      <c r="AS692" s="58"/>
      <c r="AT692" s="58"/>
      <c r="AU692" s="58">
        <v>1</v>
      </c>
      <c r="AV692" s="58"/>
      <c r="AW692" s="58"/>
      <c r="AX692" s="58"/>
      <c r="AY692" s="58"/>
      <c r="AZ692" s="58"/>
      <c r="BA692" s="58"/>
      <c r="BB692" s="58">
        <f>SUM(C692:BA692)</f>
        <v>11</v>
      </c>
      <c r="BC692" s="157">
        <f>BB692/BB$33*100</f>
        <v>21.568627450980394</v>
      </c>
    </row>
    <row r="693" spans="1:55">
      <c r="A693" s="71" t="s">
        <v>62</v>
      </c>
      <c r="B693" s="58">
        <v>2</v>
      </c>
      <c r="C693" s="58"/>
      <c r="D693" s="58"/>
      <c r="E693" s="58"/>
      <c r="F693" s="58"/>
      <c r="G693" s="58"/>
      <c r="H693" s="58"/>
      <c r="I693" s="58"/>
      <c r="J693" s="58">
        <v>1</v>
      </c>
      <c r="K693" s="58"/>
      <c r="L693" s="58"/>
      <c r="M693" s="58"/>
      <c r="N693" s="58"/>
      <c r="O693" s="58">
        <v>1</v>
      </c>
      <c r="P693" s="58">
        <v>1</v>
      </c>
      <c r="Q693" s="58"/>
      <c r="R693" s="58"/>
      <c r="S693" s="58">
        <v>1</v>
      </c>
      <c r="T693" s="58"/>
      <c r="U693" s="58">
        <v>1</v>
      </c>
      <c r="V693" s="58"/>
      <c r="W693" s="58"/>
      <c r="X693" s="58"/>
      <c r="Y693" s="58">
        <v>1</v>
      </c>
      <c r="Z693" s="58"/>
      <c r="AA693" s="58"/>
      <c r="AB693" s="58">
        <v>1</v>
      </c>
      <c r="AC693" s="58"/>
      <c r="AD693" s="58"/>
      <c r="AE693" s="58">
        <v>1</v>
      </c>
      <c r="AF693" s="58"/>
      <c r="AG693" s="58"/>
      <c r="AH693" s="58">
        <v>1</v>
      </c>
      <c r="AI693" s="58">
        <v>1</v>
      </c>
      <c r="AJ693" s="58">
        <v>1</v>
      </c>
      <c r="AK693" s="58">
        <v>1</v>
      </c>
      <c r="AL693" s="58"/>
      <c r="AM693" s="58"/>
      <c r="AN693" s="58">
        <v>1</v>
      </c>
      <c r="AO693" s="58"/>
      <c r="AP693" s="58"/>
      <c r="AQ693" s="58"/>
      <c r="AR693" s="58">
        <v>1</v>
      </c>
      <c r="AS693" s="58"/>
      <c r="AT693" s="58"/>
      <c r="AU693" s="58"/>
      <c r="AV693" s="58"/>
      <c r="AW693" s="58">
        <v>1</v>
      </c>
      <c r="AX693" s="58">
        <v>1</v>
      </c>
      <c r="AY693" s="58"/>
      <c r="AZ693" s="58">
        <v>1</v>
      </c>
      <c r="BA693" s="58">
        <v>1</v>
      </c>
      <c r="BB693" s="58">
        <f>SUM(C693:BA693)</f>
        <v>18</v>
      </c>
      <c r="BC693" s="157">
        <f t="shared" ref="BC693:BC696" si="121">BB693/BB$33*100</f>
        <v>35.294117647058826</v>
      </c>
    </row>
    <row r="694" spans="1:55">
      <c r="A694" s="71" t="s">
        <v>63</v>
      </c>
      <c r="B694" s="58">
        <v>3</v>
      </c>
      <c r="C694" s="58"/>
      <c r="D694" s="58"/>
      <c r="E694" s="58"/>
      <c r="F694" s="58"/>
      <c r="G694" s="58"/>
      <c r="H694" s="58"/>
      <c r="I694" s="58"/>
      <c r="J694" s="58"/>
      <c r="K694" s="58">
        <v>1</v>
      </c>
      <c r="L694" s="58"/>
      <c r="M694" s="58">
        <v>1</v>
      </c>
      <c r="N694" s="58"/>
      <c r="O694" s="58"/>
      <c r="P694" s="58"/>
      <c r="Q694" s="58"/>
      <c r="R694" s="58"/>
      <c r="S694" s="58"/>
      <c r="T694" s="58">
        <v>1</v>
      </c>
      <c r="U694" s="58"/>
      <c r="V694" s="58"/>
      <c r="W694" s="58"/>
      <c r="X694" s="58">
        <v>1</v>
      </c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>
        <v>1</v>
      </c>
      <c r="AN694" s="58"/>
      <c r="AO694" s="58"/>
      <c r="AP694" s="58"/>
      <c r="AQ694" s="58"/>
      <c r="AR694" s="58"/>
      <c r="AS694" s="58"/>
      <c r="AT694" s="58">
        <v>1</v>
      </c>
      <c r="AU694" s="58"/>
      <c r="AV694" s="58"/>
      <c r="AW694" s="58"/>
      <c r="AX694" s="58"/>
      <c r="AY694" s="58"/>
      <c r="AZ694" s="58"/>
      <c r="BA694" s="58"/>
      <c r="BB694" s="58">
        <f>SUM(C694:BA694)</f>
        <v>6</v>
      </c>
      <c r="BC694" s="157">
        <f t="shared" si="121"/>
        <v>11.76470588235294</v>
      </c>
    </row>
    <row r="695" spans="1:55">
      <c r="A695" s="71" t="s">
        <v>64</v>
      </c>
      <c r="B695" s="58">
        <v>4</v>
      </c>
      <c r="C695" s="58"/>
      <c r="D695" s="58">
        <v>1</v>
      </c>
      <c r="E695" s="58"/>
      <c r="F695" s="58"/>
      <c r="G695" s="58"/>
      <c r="H695" s="58"/>
      <c r="I695" s="58"/>
      <c r="J695" s="58"/>
      <c r="K695" s="58"/>
      <c r="L695" s="58">
        <v>1</v>
      </c>
      <c r="M695" s="58"/>
      <c r="N695" s="58">
        <v>1</v>
      </c>
      <c r="O695" s="58"/>
      <c r="P695" s="58"/>
      <c r="Q695" s="58"/>
      <c r="R695" s="58"/>
      <c r="S695" s="58"/>
      <c r="T695" s="58"/>
      <c r="U695" s="58"/>
      <c r="V695" s="58">
        <v>1</v>
      </c>
      <c r="W695" s="58">
        <v>1</v>
      </c>
      <c r="X695" s="58"/>
      <c r="Y695" s="58"/>
      <c r="Z695" s="58">
        <v>1</v>
      </c>
      <c r="AA695" s="58">
        <v>1</v>
      </c>
      <c r="AB695" s="58"/>
      <c r="AC695" s="58">
        <v>1</v>
      </c>
      <c r="AD695" s="58"/>
      <c r="AE695" s="58"/>
      <c r="AF695" s="58">
        <v>1</v>
      </c>
      <c r="AG695" s="58"/>
      <c r="AH695" s="58"/>
      <c r="AI695" s="58"/>
      <c r="AJ695" s="58"/>
      <c r="AK695" s="58"/>
      <c r="AL695" s="58"/>
      <c r="AM695" s="58"/>
      <c r="AN695" s="58"/>
      <c r="AO695" s="58">
        <v>1</v>
      </c>
      <c r="AP695" s="58">
        <v>1</v>
      </c>
      <c r="AQ695" s="58"/>
      <c r="AR695" s="58"/>
      <c r="AS695" s="58">
        <v>1</v>
      </c>
      <c r="AT695" s="58"/>
      <c r="AU695" s="58"/>
      <c r="AV695" s="58">
        <v>1</v>
      </c>
      <c r="AW695" s="58"/>
      <c r="AX695" s="58"/>
      <c r="AY695" s="58"/>
      <c r="AZ695" s="58"/>
      <c r="BA695" s="58"/>
      <c r="BB695" s="58">
        <f>SUM(C695:BA695)</f>
        <v>13</v>
      </c>
      <c r="BC695" s="157">
        <f t="shared" si="121"/>
        <v>25.490196078431371</v>
      </c>
    </row>
    <row r="696" spans="1:55">
      <c r="A696" s="71" t="s">
        <v>38</v>
      </c>
      <c r="B696" s="58">
        <v>5</v>
      </c>
      <c r="C696" s="58"/>
      <c r="D696" s="58"/>
      <c r="E696" s="58"/>
      <c r="F696" s="58">
        <v>1</v>
      </c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>
        <v>1</v>
      </c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>
        <v>1</v>
      </c>
      <c r="AZ696" s="58"/>
      <c r="BA696" s="58"/>
      <c r="BB696" s="58">
        <f>SUM(C696:BA696)</f>
        <v>3</v>
      </c>
      <c r="BC696" s="157">
        <f t="shared" si="121"/>
        <v>5.8823529411764701</v>
      </c>
    </row>
  </sheetData>
  <mergeCells count="126">
    <mergeCell ref="A567:E567"/>
    <mergeCell ref="A663:B663"/>
    <mergeCell ref="A668:B668"/>
    <mergeCell ref="A678:BC678"/>
    <mergeCell ref="A679:B679"/>
    <mergeCell ref="A685:B685"/>
    <mergeCell ref="A691:B691"/>
    <mergeCell ref="A638:B638"/>
    <mergeCell ref="A643:B643"/>
    <mergeCell ref="A648:B648"/>
    <mergeCell ref="A658:B658"/>
    <mergeCell ref="A653:P653"/>
    <mergeCell ref="A633:P633"/>
    <mergeCell ref="A602:B602"/>
    <mergeCell ref="A612:B612"/>
    <mergeCell ref="A613:B613"/>
    <mergeCell ref="A618:B618"/>
    <mergeCell ref="A623:B623"/>
    <mergeCell ref="A628:B628"/>
    <mergeCell ref="A572:B572"/>
    <mergeCell ref="A577:B577"/>
    <mergeCell ref="A582:B582"/>
    <mergeCell ref="A592:B592"/>
    <mergeCell ref="A597:B597"/>
    <mergeCell ref="A481:B481"/>
    <mergeCell ref="A486:B486"/>
    <mergeCell ref="A491:B491"/>
    <mergeCell ref="A496:B496"/>
    <mergeCell ref="A506:B506"/>
    <mergeCell ref="A455:B455"/>
    <mergeCell ref="A461:B461"/>
    <mergeCell ref="A467:B467"/>
    <mergeCell ref="A473:B473"/>
    <mergeCell ref="A479:BC479"/>
    <mergeCell ref="A480:B480"/>
    <mergeCell ref="A501:P501"/>
    <mergeCell ref="A546:B546"/>
    <mergeCell ref="A547:B547"/>
    <mergeCell ref="A552:B552"/>
    <mergeCell ref="A557:B557"/>
    <mergeCell ref="A562:B562"/>
    <mergeCell ref="A511:B511"/>
    <mergeCell ref="A516:B516"/>
    <mergeCell ref="A526:B526"/>
    <mergeCell ref="A531:B531"/>
    <mergeCell ref="A536:B536"/>
    <mergeCell ref="A521:P521"/>
    <mergeCell ref="A428:B428"/>
    <mergeCell ref="A433:B433"/>
    <mergeCell ref="A438:B438"/>
    <mergeCell ref="A448:BC448"/>
    <mergeCell ref="A449:B449"/>
    <mergeCell ref="A393:B393"/>
    <mergeCell ref="A398:B398"/>
    <mergeCell ref="A408:B408"/>
    <mergeCell ref="A413:B413"/>
    <mergeCell ref="A418:B418"/>
    <mergeCell ref="A403:P403"/>
    <mergeCell ref="A423:P423"/>
    <mergeCell ref="A363:B363"/>
    <mergeCell ref="A369:B369"/>
    <mergeCell ref="A381:BC381"/>
    <mergeCell ref="A382:BC382"/>
    <mergeCell ref="A383:B383"/>
    <mergeCell ref="A388:B388"/>
    <mergeCell ref="A333:B333"/>
    <mergeCell ref="A339:B339"/>
    <mergeCell ref="A345:B345"/>
    <mergeCell ref="A357:B357"/>
    <mergeCell ref="A327:P327"/>
    <mergeCell ref="A351:P351"/>
    <mergeCell ref="A290:B290"/>
    <mergeCell ref="A302:B302"/>
    <mergeCell ref="A303:B303"/>
    <mergeCell ref="A309:B309"/>
    <mergeCell ref="A315:B315"/>
    <mergeCell ref="A321:B321"/>
    <mergeCell ref="A254:B254"/>
    <mergeCell ref="A260:B260"/>
    <mergeCell ref="A266:B266"/>
    <mergeCell ref="A278:B278"/>
    <mergeCell ref="A284:B284"/>
    <mergeCell ref="A272:P272"/>
    <mergeCell ref="A248:P248"/>
    <mergeCell ref="A145:B145"/>
    <mergeCell ref="A151:B151"/>
    <mergeCell ref="A157:B157"/>
    <mergeCell ref="A163:B163"/>
    <mergeCell ref="A175:B175"/>
    <mergeCell ref="A119:B119"/>
    <mergeCell ref="A125:B125"/>
    <mergeCell ref="A131:B131"/>
    <mergeCell ref="A143:BC143"/>
    <mergeCell ref="A144:B144"/>
    <mergeCell ref="A137:B137"/>
    <mergeCell ref="A223:B223"/>
    <mergeCell ref="A224:B224"/>
    <mergeCell ref="A230:B230"/>
    <mergeCell ref="A236:B236"/>
    <mergeCell ref="A242:B242"/>
    <mergeCell ref="A181:B181"/>
    <mergeCell ref="A187:B187"/>
    <mergeCell ref="A199:B199"/>
    <mergeCell ref="A205:B205"/>
    <mergeCell ref="A211:B211"/>
    <mergeCell ref="A193:P193"/>
    <mergeCell ref="A169:P169"/>
    <mergeCell ref="A2:BC2"/>
    <mergeCell ref="A5:B5"/>
    <mergeCell ref="A30:B30"/>
    <mergeCell ref="A33:B33"/>
    <mergeCell ref="A38:B38"/>
    <mergeCell ref="A45:B45"/>
    <mergeCell ref="A77:B77"/>
    <mergeCell ref="A83:B83"/>
    <mergeCell ref="A113:P113"/>
    <mergeCell ref="A95:B95"/>
    <mergeCell ref="A101:B101"/>
    <mergeCell ref="A107:B107"/>
    <mergeCell ref="A50:B50"/>
    <mergeCell ref="A57:B57"/>
    <mergeCell ref="A63:BC63"/>
    <mergeCell ref="A64:BC64"/>
    <mergeCell ref="A65:B65"/>
    <mergeCell ref="A71:B71"/>
    <mergeCell ref="A89:P89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255"/>
  <sheetViews>
    <sheetView tabSelected="1" view="pageBreakPreview" zoomScale="80" zoomScaleSheetLayoutView="80" workbookViewId="0">
      <pane xSplit="2" ySplit="2" topLeftCell="AR24" activePane="bottomRight" state="frozen"/>
      <selection pane="topRight" activeCell="C1" sqref="C1"/>
      <selection pane="bottomLeft" activeCell="A3" sqref="A3"/>
      <selection pane="bottomRight" activeCell="AW22" sqref="AW22"/>
    </sheetView>
  </sheetViews>
  <sheetFormatPr defaultRowHeight="18.75"/>
  <cols>
    <col min="1" max="1" width="88" customWidth="1"/>
    <col min="2" max="2" width="12.85546875" style="8" customWidth="1"/>
    <col min="3" max="48" width="9.140625" style="26" customWidth="1"/>
    <col min="49" max="49" width="16.140625" style="12" customWidth="1"/>
    <col min="50" max="50" width="15.5703125" style="12" customWidth="1"/>
    <col min="57" max="57" width="52.42578125" customWidth="1"/>
  </cols>
  <sheetData>
    <row r="2" spans="1:50" s="26" customFormat="1" ht="25.5" customHeight="1">
      <c r="A2" s="9" t="s">
        <v>54</v>
      </c>
      <c r="B2" s="10" t="s">
        <v>53</v>
      </c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f>I2+1</f>
        <v>8</v>
      </c>
      <c r="K2" s="29">
        <f t="shared" ref="K2:N2" si="0">J2+1</f>
        <v>9</v>
      </c>
      <c r="L2" s="29">
        <f t="shared" si="0"/>
        <v>10</v>
      </c>
      <c r="M2" s="29">
        <f t="shared" si="0"/>
        <v>11</v>
      </c>
      <c r="N2" s="29">
        <f t="shared" si="0"/>
        <v>12</v>
      </c>
      <c r="O2" s="29">
        <v>13</v>
      </c>
      <c r="P2" s="29">
        <v>14</v>
      </c>
      <c r="Q2" s="29">
        <v>15</v>
      </c>
      <c r="R2" s="29">
        <v>16</v>
      </c>
      <c r="S2" s="29">
        <v>17</v>
      </c>
      <c r="T2" s="29">
        <v>18</v>
      </c>
      <c r="U2" s="29">
        <v>19</v>
      </c>
      <c r="V2" s="29">
        <v>20</v>
      </c>
      <c r="W2" s="29">
        <v>21</v>
      </c>
      <c r="X2" s="29">
        <v>22</v>
      </c>
      <c r="Y2" s="29">
        <v>23</v>
      </c>
      <c r="Z2" s="29">
        <v>24</v>
      </c>
      <c r="AA2" s="29">
        <v>25</v>
      </c>
      <c r="AB2" s="29">
        <v>26</v>
      </c>
      <c r="AC2" s="29">
        <v>27</v>
      </c>
      <c r="AD2" s="29">
        <v>28</v>
      </c>
      <c r="AE2" s="29">
        <v>29</v>
      </c>
      <c r="AF2" s="29">
        <v>30</v>
      </c>
      <c r="AG2" s="29">
        <v>31</v>
      </c>
      <c r="AH2" s="29">
        <v>32</v>
      </c>
      <c r="AI2" s="29">
        <v>33</v>
      </c>
      <c r="AJ2" s="29">
        <v>34</v>
      </c>
      <c r="AK2" s="29">
        <v>35</v>
      </c>
      <c r="AL2" s="29">
        <v>36</v>
      </c>
      <c r="AM2" s="29">
        <v>37</v>
      </c>
      <c r="AN2" s="29">
        <v>38</v>
      </c>
      <c r="AO2" s="29">
        <v>39</v>
      </c>
      <c r="AP2" s="29">
        <v>40</v>
      </c>
      <c r="AQ2" s="29">
        <v>41</v>
      </c>
      <c r="AR2" s="29">
        <v>42</v>
      </c>
      <c r="AS2" s="29">
        <v>43</v>
      </c>
      <c r="AT2" s="29">
        <v>44</v>
      </c>
      <c r="AU2" s="29">
        <v>45</v>
      </c>
      <c r="AV2" s="29">
        <v>46</v>
      </c>
      <c r="AW2" s="9" t="s">
        <v>225</v>
      </c>
      <c r="AX2" s="9" t="s">
        <v>224</v>
      </c>
    </row>
    <row r="3" spans="1:50" s="11" customFormat="1" ht="23.25" customHeight="1">
      <c r="A3" s="199" t="s">
        <v>76</v>
      </c>
      <c r="B3" s="19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14"/>
      <c r="AX3" s="14"/>
    </row>
    <row r="4" spans="1:50" s="11" customFormat="1" ht="33" customHeight="1">
      <c r="A4" s="203" t="s">
        <v>77</v>
      </c>
      <c r="B4" s="20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31">
        <f>SUM(AW5:AW8)</f>
        <v>46</v>
      </c>
      <c r="AX4" s="36">
        <f>SUM(AX5:AX8)</f>
        <v>1</v>
      </c>
    </row>
    <row r="5" spans="1:50" s="11" customFormat="1" ht="15" customHeight="1">
      <c r="A5" s="32" t="s">
        <v>78</v>
      </c>
      <c r="B5" s="6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1</v>
      </c>
      <c r="T5" s="27"/>
      <c r="U5" s="27"/>
      <c r="V5" s="27"/>
      <c r="W5" s="27"/>
      <c r="X5" s="27"/>
      <c r="Y5" s="27"/>
      <c r="Z5" s="27">
        <v>1</v>
      </c>
      <c r="AA5" s="27">
        <v>1</v>
      </c>
      <c r="AB5" s="27">
        <v>1</v>
      </c>
      <c r="AC5" s="27">
        <v>1</v>
      </c>
      <c r="AD5" s="27"/>
      <c r="AE5" s="27"/>
      <c r="AF5" s="27">
        <v>1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14">
        <f>SUM(C5:AV5)</f>
        <v>6</v>
      </c>
      <c r="AX5" s="33">
        <f>AW5/AW$4</f>
        <v>0.13043478260869565</v>
      </c>
    </row>
    <row r="6" spans="1:50" s="11" customFormat="1" ht="18.75" customHeight="1">
      <c r="A6" s="32" t="s">
        <v>80</v>
      </c>
      <c r="B6" s="6">
        <v>2</v>
      </c>
      <c r="C6" s="27"/>
      <c r="D6" s="27">
        <v>1</v>
      </c>
      <c r="E6" s="27"/>
      <c r="F6" s="27"/>
      <c r="G6" s="27">
        <v>1</v>
      </c>
      <c r="H6" s="27">
        <v>1</v>
      </c>
      <c r="I6" s="27">
        <v>1</v>
      </c>
      <c r="J6" s="27">
        <v>1</v>
      </c>
      <c r="K6" s="27"/>
      <c r="L6" s="27"/>
      <c r="M6" s="27">
        <v>1</v>
      </c>
      <c r="N6" s="27"/>
      <c r="O6" s="27">
        <v>1</v>
      </c>
      <c r="P6" s="27"/>
      <c r="Q6" s="27"/>
      <c r="R6" s="27"/>
      <c r="S6" s="27"/>
      <c r="T6" s="27"/>
      <c r="U6" s="27"/>
      <c r="V6" s="27"/>
      <c r="W6" s="27"/>
      <c r="X6" s="27"/>
      <c r="Y6" s="27">
        <v>1</v>
      </c>
      <c r="Z6" s="27"/>
      <c r="AA6" s="27"/>
      <c r="AB6" s="27"/>
      <c r="AC6" s="27"/>
      <c r="AD6" s="27">
        <v>1</v>
      </c>
      <c r="AE6" s="27">
        <v>1</v>
      </c>
      <c r="AF6" s="27"/>
      <c r="AG6" s="27">
        <v>1</v>
      </c>
      <c r="AH6" s="27">
        <v>1</v>
      </c>
      <c r="AI6" s="27"/>
      <c r="AJ6" s="27"/>
      <c r="AK6" s="27"/>
      <c r="AL6" s="27">
        <v>1</v>
      </c>
      <c r="AM6" s="27">
        <v>1</v>
      </c>
      <c r="AN6" s="27">
        <v>1</v>
      </c>
      <c r="AO6" s="27">
        <v>1</v>
      </c>
      <c r="AP6" s="27">
        <v>1</v>
      </c>
      <c r="AQ6" s="27"/>
      <c r="AR6" s="27"/>
      <c r="AS6" s="27">
        <v>1</v>
      </c>
      <c r="AT6" s="27">
        <v>1</v>
      </c>
      <c r="AU6" s="27"/>
      <c r="AV6" s="27"/>
      <c r="AW6" s="14">
        <f>SUM(C6:AV6)</f>
        <v>19</v>
      </c>
      <c r="AX6" s="33">
        <f t="shared" ref="AX6:AX8" si="1">AW6/AW$4</f>
        <v>0.41304347826086957</v>
      </c>
    </row>
    <row r="7" spans="1:50" s="11" customFormat="1" ht="15" customHeight="1">
      <c r="A7" s="32" t="s">
        <v>81</v>
      </c>
      <c r="B7" s="6">
        <v>3</v>
      </c>
      <c r="C7" s="27">
        <v>1</v>
      </c>
      <c r="D7" s="27"/>
      <c r="E7" s="27">
        <v>1</v>
      </c>
      <c r="F7" s="27">
        <v>1</v>
      </c>
      <c r="G7" s="27"/>
      <c r="H7" s="27"/>
      <c r="I7" s="27"/>
      <c r="J7" s="27"/>
      <c r="K7" s="27">
        <v>1</v>
      </c>
      <c r="L7" s="27">
        <v>1</v>
      </c>
      <c r="M7" s="27"/>
      <c r="N7" s="27">
        <v>1</v>
      </c>
      <c r="O7" s="27"/>
      <c r="P7" s="27">
        <v>1</v>
      </c>
      <c r="Q7" s="27">
        <v>1</v>
      </c>
      <c r="R7" s="27">
        <v>1</v>
      </c>
      <c r="S7" s="27"/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>
        <v>1</v>
      </c>
      <c r="AJ7" s="27">
        <v>1</v>
      </c>
      <c r="AK7" s="27">
        <v>1</v>
      </c>
      <c r="AL7" s="27"/>
      <c r="AM7" s="27"/>
      <c r="AN7" s="27"/>
      <c r="AO7" s="27"/>
      <c r="AP7" s="27"/>
      <c r="AQ7" s="27">
        <v>1</v>
      </c>
      <c r="AR7" s="27">
        <v>1</v>
      </c>
      <c r="AS7" s="27"/>
      <c r="AT7" s="27"/>
      <c r="AU7" s="27">
        <v>1</v>
      </c>
      <c r="AV7" s="27">
        <v>1</v>
      </c>
      <c r="AW7" s="14">
        <f>SUM(C7:AV7)</f>
        <v>21</v>
      </c>
      <c r="AX7" s="33">
        <f t="shared" si="1"/>
        <v>0.45652173913043476</v>
      </c>
    </row>
    <row r="8" spans="1:50" s="11" customFormat="1">
      <c r="A8" s="34" t="s">
        <v>38</v>
      </c>
      <c r="B8" s="6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14">
        <f>SUM(C8:AV8)</f>
        <v>0</v>
      </c>
      <c r="AX8" s="33">
        <f t="shared" si="1"/>
        <v>0</v>
      </c>
    </row>
    <row r="9" spans="1:50" ht="35.25" customHeight="1">
      <c r="A9" s="205" t="s">
        <v>173</v>
      </c>
      <c r="B9" s="206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30">
        <f>SUM(AW10:AW13)</f>
        <v>46</v>
      </c>
      <c r="AX9" s="17">
        <f>SUM(AX10:AX13)</f>
        <v>0.99999999999999989</v>
      </c>
    </row>
    <row r="10" spans="1:50" ht="15" customHeight="1">
      <c r="A10" s="3" t="s">
        <v>79</v>
      </c>
      <c r="B10" s="6">
        <v>1</v>
      </c>
      <c r="C10" s="28">
        <v>1</v>
      </c>
      <c r="D10" s="28"/>
      <c r="E10" s="28"/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/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1</v>
      </c>
      <c r="AC10" s="28">
        <v>1</v>
      </c>
      <c r="AD10" s="28">
        <v>1</v>
      </c>
      <c r="AE10" s="28">
        <v>1</v>
      </c>
      <c r="AF10" s="28">
        <v>1</v>
      </c>
      <c r="AG10" s="28"/>
      <c r="AH10" s="28">
        <v>1</v>
      </c>
      <c r="AI10" s="28">
        <v>1</v>
      </c>
      <c r="AJ10" s="28">
        <v>1</v>
      </c>
      <c r="AK10" s="28">
        <v>1</v>
      </c>
      <c r="AL10" s="28">
        <v>1</v>
      </c>
      <c r="AM10" s="28">
        <v>1</v>
      </c>
      <c r="AN10" s="28">
        <v>1</v>
      </c>
      <c r="AO10" s="28">
        <v>1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</v>
      </c>
      <c r="AV10" s="28">
        <v>1</v>
      </c>
      <c r="AW10" s="13">
        <f>SUM(C10:AV10)</f>
        <v>42</v>
      </c>
      <c r="AX10" s="15">
        <f>AW10/AW$4</f>
        <v>0.91304347826086951</v>
      </c>
    </row>
    <row r="11" spans="1:50" ht="31.5" customHeight="1">
      <c r="A11" s="2" t="s">
        <v>174</v>
      </c>
      <c r="B11" s="6">
        <v>2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v>1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3">
        <f>SUM(C11:AV11)</f>
        <v>1</v>
      </c>
      <c r="AX11" s="15">
        <f t="shared" ref="AX11:AX12" si="2">AW11/AW$4</f>
        <v>2.1739130434782608E-2</v>
      </c>
    </row>
    <row r="12" spans="1:50" ht="18" customHeight="1">
      <c r="A12" s="3" t="s">
        <v>82</v>
      </c>
      <c r="B12" s="6">
        <v>3</v>
      </c>
      <c r="C12" s="28"/>
      <c r="D12" s="28">
        <v>1</v>
      </c>
      <c r="E12" s="28">
        <v>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>
        <v>1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3">
        <f>SUM(C12:AV12)</f>
        <v>3</v>
      </c>
      <c r="AX12" s="15">
        <f t="shared" si="2"/>
        <v>6.5217391304347824E-2</v>
      </c>
    </row>
    <row r="13" spans="1:50" ht="19.5" customHeight="1">
      <c r="A13" s="2" t="s">
        <v>83</v>
      </c>
      <c r="B13" s="6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">
        <f>SUM(C13:AV13)</f>
        <v>0</v>
      </c>
      <c r="AX13" s="15">
        <f>AW13/AW$4</f>
        <v>0</v>
      </c>
    </row>
    <row r="14" spans="1:50">
      <c r="A14" s="201" t="s">
        <v>84</v>
      </c>
      <c r="B14" s="20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13"/>
      <c r="AX14" s="17"/>
    </row>
    <row r="15" spans="1:50" s="11" customFormat="1" ht="33" customHeight="1">
      <c r="A15" s="203" t="s">
        <v>85</v>
      </c>
      <c r="B15" s="20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31">
        <f>SUM(AW16:AW20)</f>
        <v>46</v>
      </c>
      <c r="AX15" s="17">
        <f>SUM(AX16:AX20)</f>
        <v>1</v>
      </c>
    </row>
    <row r="16" spans="1:50" s="11" customFormat="1">
      <c r="A16" s="32" t="s">
        <v>86</v>
      </c>
      <c r="B16" s="6">
        <v>1</v>
      </c>
      <c r="C16" s="27">
        <v>1</v>
      </c>
      <c r="D16" s="27">
        <v>1</v>
      </c>
      <c r="E16" s="27"/>
      <c r="F16" s="27">
        <v>1</v>
      </c>
      <c r="G16" s="27">
        <v>1</v>
      </c>
      <c r="H16" s="27"/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/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>
        <v>1</v>
      </c>
      <c r="AK16" s="27">
        <v>1</v>
      </c>
      <c r="AL16" s="27">
        <v>1</v>
      </c>
      <c r="AM16" s="27">
        <v>1</v>
      </c>
      <c r="AN16" s="27">
        <v>1</v>
      </c>
      <c r="AO16" s="27">
        <v>1</v>
      </c>
      <c r="AP16" s="27">
        <v>1</v>
      </c>
      <c r="AQ16" s="27">
        <v>1</v>
      </c>
      <c r="AR16" s="27">
        <v>1</v>
      </c>
      <c r="AS16" s="27">
        <v>1</v>
      </c>
      <c r="AT16" s="27">
        <v>1</v>
      </c>
      <c r="AU16" s="27">
        <v>1</v>
      </c>
      <c r="AV16" s="27">
        <v>1</v>
      </c>
      <c r="AW16" s="14">
        <f>SUM(C16:AV16)</f>
        <v>43</v>
      </c>
      <c r="AX16" s="33">
        <f>AW16/AW$4</f>
        <v>0.93478260869565222</v>
      </c>
    </row>
    <row r="17" spans="1:50" s="11" customFormat="1">
      <c r="A17" s="32" t="s">
        <v>88</v>
      </c>
      <c r="B17" s="6">
        <v>2</v>
      </c>
      <c r="C17" s="27"/>
      <c r="D17" s="27"/>
      <c r="E17" s="27"/>
      <c r="F17" s="27"/>
      <c r="G17" s="27"/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>
        <v>1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14">
        <f>SUM(C17:AV17)</f>
        <v>2</v>
      </c>
      <c r="AX17" s="33">
        <f t="shared" ref="AX17:AX20" si="3">AW17/AW$4</f>
        <v>4.3478260869565216E-2</v>
      </c>
    </row>
    <row r="18" spans="1:50" s="11" customFormat="1">
      <c r="A18" s="32" t="s">
        <v>90</v>
      </c>
      <c r="B18" s="6">
        <v>3</v>
      </c>
      <c r="C18" s="27"/>
      <c r="D18" s="27"/>
      <c r="E18" s="27">
        <v>1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14">
        <f>SUM(C18:AV18)</f>
        <v>1</v>
      </c>
      <c r="AX18" s="33">
        <f t="shared" si="3"/>
        <v>2.1739130434782608E-2</v>
      </c>
    </row>
    <row r="19" spans="1:50" s="11" customFormat="1">
      <c r="A19" s="32" t="s">
        <v>92</v>
      </c>
      <c r="B19" s="6">
        <v>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14">
        <f>SUM(C19:AV19)</f>
        <v>0</v>
      </c>
      <c r="AX19" s="33">
        <f t="shared" si="3"/>
        <v>0</v>
      </c>
    </row>
    <row r="20" spans="1:50" s="11" customFormat="1">
      <c r="A20" s="32" t="s">
        <v>94</v>
      </c>
      <c r="B20" s="6">
        <v>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14">
        <f>SUM(C20:AV20)</f>
        <v>0</v>
      </c>
      <c r="AX20" s="33">
        <f t="shared" si="3"/>
        <v>0</v>
      </c>
    </row>
    <row r="21" spans="1:50" s="11" customFormat="1" ht="33.75" customHeight="1">
      <c r="A21" s="200" t="s">
        <v>175</v>
      </c>
      <c r="B21" s="20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35">
        <f>SUM(AW22:AW26)</f>
        <v>46</v>
      </c>
      <c r="AX21" s="36">
        <f>SUM(AX16:AX20)</f>
        <v>1</v>
      </c>
    </row>
    <row r="22" spans="1:50" s="11" customFormat="1" ht="17.25" customHeight="1">
      <c r="A22" s="37" t="s">
        <v>87</v>
      </c>
      <c r="B22" s="6">
        <v>1</v>
      </c>
      <c r="C22" s="27">
        <v>1</v>
      </c>
      <c r="D22" s="27">
        <v>1</v>
      </c>
      <c r="E22" s="27"/>
      <c r="F22" s="27">
        <v>1</v>
      </c>
      <c r="G22" s="27">
        <v>1</v>
      </c>
      <c r="H22" s="27"/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/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/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>
        <v>1</v>
      </c>
      <c r="AT22" s="27">
        <v>1</v>
      </c>
      <c r="AU22" s="27"/>
      <c r="AV22" s="27"/>
      <c r="AW22" s="14">
        <f>SUM(C22:AV22)</f>
        <v>40</v>
      </c>
      <c r="AX22" s="33">
        <f>AW22/AW$4</f>
        <v>0.86956521739130432</v>
      </c>
    </row>
    <row r="23" spans="1:50" s="11" customFormat="1">
      <c r="A23" s="38" t="s">
        <v>89</v>
      </c>
      <c r="B23" s="6">
        <v>2</v>
      </c>
      <c r="C23" s="27"/>
      <c r="D23" s="27"/>
      <c r="E23" s="27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>
        <v>1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>
        <v>1</v>
      </c>
      <c r="AV23" s="27">
        <v>1</v>
      </c>
      <c r="AW23" s="14">
        <f>SUM(C23:AV23)</f>
        <v>4</v>
      </c>
      <c r="AX23" s="33">
        <f t="shared" ref="AX23:AX26" si="4">AW23/AW$4</f>
        <v>8.6956521739130432E-2</v>
      </c>
    </row>
    <row r="24" spans="1:50" s="11" customFormat="1">
      <c r="A24" s="38" t="s">
        <v>91</v>
      </c>
      <c r="B24" s="6">
        <v>3</v>
      </c>
      <c r="C24" s="27"/>
      <c r="D24" s="27"/>
      <c r="E24" s="27"/>
      <c r="F24" s="27"/>
      <c r="G24" s="27"/>
      <c r="H24" s="27">
        <v>1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14">
        <f>SUM(C24:AV24)</f>
        <v>1</v>
      </c>
      <c r="AX24" s="33">
        <f t="shared" si="4"/>
        <v>2.1739130434782608E-2</v>
      </c>
    </row>
    <row r="25" spans="1:50" s="11" customFormat="1">
      <c r="A25" s="38" t="s">
        <v>93</v>
      </c>
      <c r="B25" s="6">
        <v>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14">
        <f>SUM(C25:AV25)</f>
        <v>0</v>
      </c>
      <c r="AX25" s="33">
        <f t="shared" si="4"/>
        <v>0</v>
      </c>
    </row>
    <row r="26" spans="1:50" s="11" customFormat="1">
      <c r="A26" s="38" t="s">
        <v>95</v>
      </c>
      <c r="B26" s="6">
        <v>99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v>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14">
        <f>SUM(C26:AV26)</f>
        <v>1</v>
      </c>
      <c r="AX26" s="33">
        <f t="shared" si="4"/>
        <v>2.1739130434782608E-2</v>
      </c>
    </row>
    <row r="27" spans="1:50" ht="53.25" customHeight="1">
      <c r="A27" s="193" t="s">
        <v>96</v>
      </c>
      <c r="B27" s="19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39">
        <f>SUM(AW28:AW53)</f>
        <v>46</v>
      </c>
      <c r="AX27" s="17">
        <f>SUM(AX22:AX26)</f>
        <v>1</v>
      </c>
    </row>
    <row r="28" spans="1:50" s="11" customFormat="1">
      <c r="A28" s="40" t="s">
        <v>97</v>
      </c>
      <c r="B28" s="7">
        <v>1</v>
      </c>
      <c r="C28" s="27"/>
      <c r="D28" s="27">
        <v>1</v>
      </c>
      <c r="E28" s="27">
        <v>1</v>
      </c>
      <c r="F28" s="27"/>
      <c r="G28" s="27"/>
      <c r="H28" s="27">
        <v>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>
        <v>1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>
        <v>1</v>
      </c>
      <c r="AS28" s="27"/>
      <c r="AT28" s="27"/>
      <c r="AU28" s="27"/>
      <c r="AV28" s="27"/>
      <c r="AW28" s="14">
        <f t="shared" ref="AW28:AW53" si="5">SUM(C28:AV28)</f>
        <v>5</v>
      </c>
      <c r="AX28" s="33">
        <f>AW28/AW$4</f>
        <v>0.10869565217391304</v>
      </c>
    </row>
    <row r="29" spans="1:50" s="11" customFormat="1">
      <c r="A29" s="40" t="s">
        <v>98</v>
      </c>
      <c r="B29" s="7">
        <v>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14">
        <f t="shared" si="5"/>
        <v>0</v>
      </c>
      <c r="AX29" s="33">
        <f t="shared" ref="AX29:AX60" si="6">AW29/AW$4</f>
        <v>0</v>
      </c>
    </row>
    <row r="30" spans="1:50" s="11" customFormat="1">
      <c r="A30" s="40" t="s">
        <v>99</v>
      </c>
      <c r="B30" s="7">
        <v>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14">
        <f t="shared" si="5"/>
        <v>0</v>
      </c>
      <c r="AX30" s="33">
        <f t="shared" si="6"/>
        <v>0</v>
      </c>
    </row>
    <row r="31" spans="1:50" s="11" customFormat="1">
      <c r="A31" s="40" t="s">
        <v>100</v>
      </c>
      <c r="B31" s="7">
        <v>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>
        <v>1</v>
      </c>
      <c r="AE31" s="27"/>
      <c r="AF31" s="27">
        <v>1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>
        <v>1</v>
      </c>
      <c r="AR31" s="27"/>
      <c r="AS31" s="27"/>
      <c r="AT31" s="27"/>
      <c r="AU31" s="27"/>
      <c r="AV31" s="27"/>
      <c r="AW31" s="14">
        <f t="shared" si="5"/>
        <v>3</v>
      </c>
      <c r="AX31" s="33">
        <f t="shared" si="6"/>
        <v>6.5217391304347824E-2</v>
      </c>
    </row>
    <row r="32" spans="1:50" s="11" customFormat="1">
      <c r="A32" s="40" t="s">
        <v>101</v>
      </c>
      <c r="B32" s="7">
        <v>5</v>
      </c>
      <c r="C32" s="27"/>
      <c r="D32" s="27"/>
      <c r="E32" s="27"/>
      <c r="F32" s="27">
        <v>1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14">
        <f t="shared" si="5"/>
        <v>1</v>
      </c>
      <c r="AX32" s="33">
        <f t="shared" si="6"/>
        <v>2.1739130434782608E-2</v>
      </c>
    </row>
    <row r="33" spans="1:50" s="11" customFormat="1">
      <c r="A33" s="40" t="s">
        <v>102</v>
      </c>
      <c r="B33" s="7">
        <v>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>
        <v>1</v>
      </c>
      <c r="AO33" s="27"/>
      <c r="AP33" s="27"/>
      <c r="AQ33" s="27"/>
      <c r="AR33" s="27"/>
      <c r="AS33" s="27"/>
      <c r="AT33" s="27"/>
      <c r="AU33" s="27"/>
      <c r="AV33" s="27"/>
      <c r="AW33" s="14">
        <f t="shared" si="5"/>
        <v>2</v>
      </c>
      <c r="AX33" s="33">
        <f t="shared" si="6"/>
        <v>4.3478260869565216E-2</v>
      </c>
    </row>
    <row r="34" spans="1:50" s="11" customFormat="1" ht="17.25" customHeight="1">
      <c r="A34" s="40" t="s">
        <v>103</v>
      </c>
      <c r="B34" s="7">
        <v>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14">
        <f t="shared" si="5"/>
        <v>0</v>
      </c>
      <c r="AX34" s="33">
        <f t="shared" si="6"/>
        <v>0</v>
      </c>
    </row>
    <row r="35" spans="1:50" s="11" customFormat="1">
      <c r="A35" s="40" t="s">
        <v>104</v>
      </c>
      <c r="B35" s="7">
        <v>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14">
        <f t="shared" si="5"/>
        <v>0</v>
      </c>
      <c r="AX35" s="33">
        <f t="shared" si="6"/>
        <v>0</v>
      </c>
    </row>
    <row r="36" spans="1:50" s="11" customFormat="1">
      <c r="A36" s="40" t="s">
        <v>105</v>
      </c>
      <c r="B36" s="7">
        <v>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14">
        <f t="shared" si="5"/>
        <v>0</v>
      </c>
      <c r="AX36" s="33">
        <f t="shared" si="6"/>
        <v>0</v>
      </c>
    </row>
    <row r="37" spans="1:50" s="11" customFormat="1">
      <c r="A37" s="40" t="s">
        <v>106</v>
      </c>
      <c r="B37" s="7">
        <v>10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14">
        <f t="shared" si="5"/>
        <v>0</v>
      </c>
      <c r="AX37" s="33">
        <f t="shared" si="6"/>
        <v>0</v>
      </c>
    </row>
    <row r="38" spans="1:50" s="11" customFormat="1" ht="15" customHeight="1">
      <c r="A38" s="40" t="s">
        <v>107</v>
      </c>
      <c r="B38" s="7">
        <v>11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14">
        <f t="shared" si="5"/>
        <v>0</v>
      </c>
      <c r="AX38" s="33">
        <f t="shared" si="6"/>
        <v>0</v>
      </c>
    </row>
    <row r="39" spans="1:50" s="11" customFormat="1">
      <c r="A39" s="40" t="s">
        <v>108</v>
      </c>
      <c r="B39" s="7">
        <v>12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14">
        <f t="shared" si="5"/>
        <v>0</v>
      </c>
      <c r="AX39" s="33">
        <f t="shared" si="6"/>
        <v>0</v>
      </c>
    </row>
    <row r="40" spans="1:50" s="11" customFormat="1">
      <c r="A40" s="40" t="s">
        <v>109</v>
      </c>
      <c r="B40" s="7">
        <v>13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14">
        <f t="shared" si="5"/>
        <v>0</v>
      </c>
      <c r="AX40" s="33">
        <f t="shared" si="6"/>
        <v>0</v>
      </c>
    </row>
    <row r="41" spans="1:50" s="11" customFormat="1" ht="15.75" customHeight="1">
      <c r="A41" s="40" t="s">
        <v>110</v>
      </c>
      <c r="B41" s="7">
        <v>14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14">
        <f t="shared" si="5"/>
        <v>0</v>
      </c>
      <c r="AX41" s="33">
        <f t="shared" si="6"/>
        <v>0</v>
      </c>
    </row>
    <row r="42" spans="1:50" s="11" customFormat="1" ht="17.25" customHeight="1">
      <c r="A42" s="40" t="s">
        <v>111</v>
      </c>
      <c r="B42" s="7">
        <v>15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14">
        <f t="shared" si="5"/>
        <v>0</v>
      </c>
      <c r="AX42" s="33">
        <f t="shared" si="6"/>
        <v>0</v>
      </c>
    </row>
    <row r="43" spans="1:50" s="11" customFormat="1" ht="17.25" customHeight="1">
      <c r="A43" s="40" t="s">
        <v>112</v>
      </c>
      <c r="B43" s="7">
        <v>16</v>
      </c>
      <c r="C43" s="27">
        <v>1</v>
      </c>
      <c r="D43" s="27"/>
      <c r="E43" s="27"/>
      <c r="F43" s="27"/>
      <c r="G43" s="27">
        <v>1</v>
      </c>
      <c r="H43" s="27"/>
      <c r="I43" s="27"/>
      <c r="J43" s="27">
        <v>1</v>
      </c>
      <c r="K43" s="27">
        <v>1</v>
      </c>
      <c r="L43" s="27"/>
      <c r="M43" s="27">
        <v>1</v>
      </c>
      <c r="N43" s="27">
        <v>1</v>
      </c>
      <c r="O43" s="27"/>
      <c r="P43" s="27"/>
      <c r="Q43" s="27"/>
      <c r="R43" s="27"/>
      <c r="S43" s="27">
        <v>1</v>
      </c>
      <c r="T43" s="27">
        <v>1</v>
      </c>
      <c r="U43" s="27">
        <v>1</v>
      </c>
      <c r="V43" s="27">
        <v>1</v>
      </c>
      <c r="W43" s="27"/>
      <c r="X43" s="27">
        <v>1</v>
      </c>
      <c r="Y43" s="27">
        <v>1</v>
      </c>
      <c r="Z43" s="27"/>
      <c r="AA43" s="27"/>
      <c r="AB43" s="27">
        <v>1</v>
      </c>
      <c r="AC43" s="27">
        <v>1</v>
      </c>
      <c r="AD43" s="27"/>
      <c r="AE43" s="27"/>
      <c r="AF43" s="27"/>
      <c r="AG43" s="27">
        <v>1</v>
      </c>
      <c r="AH43" s="27"/>
      <c r="AI43" s="27">
        <v>1</v>
      </c>
      <c r="AJ43" s="27">
        <v>1</v>
      </c>
      <c r="AK43" s="27">
        <v>1</v>
      </c>
      <c r="AL43" s="27">
        <v>1</v>
      </c>
      <c r="AM43" s="27">
        <v>1</v>
      </c>
      <c r="AN43" s="27"/>
      <c r="AO43" s="27">
        <v>1</v>
      </c>
      <c r="AP43" s="27">
        <v>1</v>
      </c>
      <c r="AQ43" s="27"/>
      <c r="AR43" s="27"/>
      <c r="AS43" s="27"/>
      <c r="AT43" s="27">
        <v>1</v>
      </c>
      <c r="AU43" s="27">
        <v>1</v>
      </c>
      <c r="AV43" s="27">
        <v>1</v>
      </c>
      <c r="AW43" s="14">
        <f t="shared" si="5"/>
        <v>25</v>
      </c>
      <c r="AX43" s="33">
        <f t="shared" si="6"/>
        <v>0.54347826086956519</v>
      </c>
    </row>
    <row r="44" spans="1:50" s="11" customFormat="1">
      <c r="A44" s="40" t="s">
        <v>113</v>
      </c>
      <c r="B44" s="7">
        <v>17</v>
      </c>
      <c r="C44" s="27"/>
      <c r="D44" s="27"/>
      <c r="E44" s="27"/>
      <c r="F44" s="27"/>
      <c r="G44" s="27"/>
      <c r="H44" s="27"/>
      <c r="I44" s="27">
        <v>1</v>
      </c>
      <c r="J44" s="27"/>
      <c r="K44" s="27"/>
      <c r="L44" s="27">
        <v>1</v>
      </c>
      <c r="M44" s="27"/>
      <c r="N44" s="27"/>
      <c r="O44" s="27">
        <v>1</v>
      </c>
      <c r="P44" s="27">
        <v>1</v>
      </c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14">
        <f t="shared" si="5"/>
        <v>5</v>
      </c>
      <c r="AX44" s="33">
        <f t="shared" si="6"/>
        <v>0.10869565217391304</v>
      </c>
    </row>
    <row r="45" spans="1:50" s="11" customFormat="1">
      <c r="A45" s="40" t="s">
        <v>114</v>
      </c>
      <c r="B45" s="7">
        <v>18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14">
        <f t="shared" si="5"/>
        <v>0</v>
      </c>
      <c r="AX45" s="33">
        <f t="shared" si="6"/>
        <v>0</v>
      </c>
    </row>
    <row r="46" spans="1:50" s="11" customFormat="1">
      <c r="A46" s="40" t="s">
        <v>115</v>
      </c>
      <c r="B46" s="7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14">
        <f t="shared" si="5"/>
        <v>0</v>
      </c>
      <c r="AX46" s="33">
        <f t="shared" si="6"/>
        <v>0</v>
      </c>
    </row>
    <row r="47" spans="1:50" s="11" customFormat="1">
      <c r="A47" s="40" t="s">
        <v>116</v>
      </c>
      <c r="B47" s="7">
        <v>20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>
        <v>1</v>
      </c>
      <c r="X47" s="27"/>
      <c r="Y47" s="27"/>
      <c r="Z47" s="27">
        <v>1</v>
      </c>
      <c r="AA47" s="27">
        <v>1</v>
      </c>
      <c r="AB47" s="27"/>
      <c r="AC47" s="27"/>
      <c r="AD47" s="27"/>
      <c r="AE47" s="27"/>
      <c r="AF47" s="27"/>
      <c r="AG47" s="27"/>
      <c r="AH47" s="27">
        <v>1</v>
      </c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>
        <v>1</v>
      </c>
      <c r="AT47" s="27"/>
      <c r="AU47" s="27"/>
      <c r="AV47" s="27"/>
      <c r="AW47" s="14">
        <f t="shared" si="5"/>
        <v>5</v>
      </c>
      <c r="AX47" s="33">
        <f t="shared" si="6"/>
        <v>0.10869565217391304</v>
      </c>
    </row>
    <row r="48" spans="1:50" s="11" customFormat="1">
      <c r="A48" s="40" t="s">
        <v>237</v>
      </c>
      <c r="B48" s="7">
        <v>21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14">
        <f t="shared" si="5"/>
        <v>0</v>
      </c>
      <c r="AX48" s="33">
        <f t="shared" si="6"/>
        <v>0</v>
      </c>
    </row>
    <row r="49" spans="1:50" s="11" customFormat="1">
      <c r="A49" s="40" t="s">
        <v>117</v>
      </c>
      <c r="B49" s="7">
        <v>22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14">
        <f t="shared" si="5"/>
        <v>0</v>
      </c>
      <c r="AX49" s="33">
        <f t="shared" si="6"/>
        <v>0</v>
      </c>
    </row>
    <row r="50" spans="1:50" s="11" customFormat="1">
      <c r="A50" s="40" t="s">
        <v>238</v>
      </c>
      <c r="B50" s="7">
        <v>23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14">
        <f t="shared" si="5"/>
        <v>0</v>
      </c>
      <c r="AX50" s="33">
        <f t="shared" si="6"/>
        <v>0</v>
      </c>
    </row>
    <row r="51" spans="1:50" s="11" customFormat="1">
      <c r="A51" s="40" t="s">
        <v>118</v>
      </c>
      <c r="B51" s="7">
        <v>24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14">
        <f t="shared" si="5"/>
        <v>0</v>
      </c>
      <c r="AX51" s="33">
        <f t="shared" si="6"/>
        <v>0</v>
      </c>
    </row>
    <row r="52" spans="1:50" s="11" customFormat="1">
      <c r="A52" s="40" t="s">
        <v>208</v>
      </c>
      <c r="B52" s="7">
        <v>25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14">
        <f t="shared" si="5"/>
        <v>0</v>
      </c>
      <c r="AX52" s="33">
        <f t="shared" si="6"/>
        <v>0</v>
      </c>
    </row>
    <row r="53" spans="1:50" s="11" customFormat="1" ht="36" customHeight="1">
      <c r="A53" s="41" t="s">
        <v>176</v>
      </c>
      <c r="B53" s="7">
        <v>99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14">
        <f t="shared" si="5"/>
        <v>0</v>
      </c>
      <c r="AX53" s="33">
        <f t="shared" si="6"/>
        <v>0</v>
      </c>
    </row>
    <row r="54" spans="1:50" s="11" customFormat="1" ht="48.75" customHeight="1">
      <c r="A54" s="195" t="s">
        <v>119</v>
      </c>
      <c r="B54" s="19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31">
        <f>SUM(AW55:AW61)</f>
        <v>46</v>
      </c>
      <c r="AX54" s="36">
        <f>SUM(AX55:AY60)</f>
        <v>1</v>
      </c>
    </row>
    <row r="55" spans="1:50" s="11" customFormat="1">
      <c r="A55" s="38" t="s">
        <v>120</v>
      </c>
      <c r="B55" s="6">
        <v>1</v>
      </c>
      <c r="C55" s="27"/>
      <c r="D55" s="27"/>
      <c r="E55" s="27"/>
      <c r="F55" s="27">
        <v>1</v>
      </c>
      <c r="G55" s="27"/>
      <c r="H55" s="27"/>
      <c r="I55" s="27"/>
      <c r="J55" s="27"/>
      <c r="K55" s="27"/>
      <c r="L55" s="27">
        <v>1</v>
      </c>
      <c r="M55" s="27"/>
      <c r="N55" s="27"/>
      <c r="O55" s="27">
        <v>1</v>
      </c>
      <c r="P55" s="27">
        <v>1</v>
      </c>
      <c r="Q55" s="27"/>
      <c r="R55" s="27">
        <v>1</v>
      </c>
      <c r="S55" s="27"/>
      <c r="T55" s="27"/>
      <c r="U55" s="27"/>
      <c r="V55" s="27"/>
      <c r="W55" s="27">
        <v>1</v>
      </c>
      <c r="X55" s="27"/>
      <c r="Y55" s="27"/>
      <c r="Z55" s="27">
        <v>1</v>
      </c>
      <c r="AA55" s="27">
        <v>1</v>
      </c>
      <c r="AB55" s="27"/>
      <c r="AC55" s="27"/>
      <c r="AD55" s="27"/>
      <c r="AE55" s="27"/>
      <c r="AF55" s="27"/>
      <c r="AG55" s="27"/>
      <c r="AH55" s="27">
        <v>1</v>
      </c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>
        <v>1</v>
      </c>
      <c r="AT55" s="27"/>
      <c r="AU55" s="27"/>
      <c r="AV55" s="27"/>
      <c r="AW55" s="14">
        <f t="shared" ref="AW55:AW60" si="7">SUM(C55:AV55)</f>
        <v>10</v>
      </c>
      <c r="AX55" s="33">
        <f t="shared" si="6"/>
        <v>0.21739130434782608</v>
      </c>
    </row>
    <row r="56" spans="1:50" s="11" customFormat="1">
      <c r="A56" s="38" t="s">
        <v>122</v>
      </c>
      <c r="B56" s="6">
        <v>2</v>
      </c>
      <c r="C56" s="27"/>
      <c r="D56" s="27">
        <v>1</v>
      </c>
      <c r="E56" s="27">
        <v>1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>
        <v>1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>
        <v>1</v>
      </c>
      <c r="AF56" s="27"/>
      <c r="AG56" s="27"/>
      <c r="AH56" s="27"/>
      <c r="AI56" s="27"/>
      <c r="AJ56" s="27"/>
      <c r="AK56" s="27"/>
      <c r="AL56" s="27"/>
      <c r="AM56" s="27"/>
      <c r="AN56" s="27">
        <v>1</v>
      </c>
      <c r="AO56" s="27"/>
      <c r="AP56" s="27"/>
      <c r="AQ56" s="27"/>
      <c r="AR56" s="27">
        <v>1</v>
      </c>
      <c r="AS56" s="27"/>
      <c r="AT56" s="27"/>
      <c r="AU56" s="27"/>
      <c r="AV56" s="27"/>
      <c r="AW56" s="14">
        <f t="shared" si="7"/>
        <v>6</v>
      </c>
      <c r="AX56" s="33">
        <f t="shared" si="6"/>
        <v>0.13043478260869565</v>
      </c>
    </row>
    <row r="57" spans="1:50" s="11" customFormat="1" ht="18" customHeight="1">
      <c r="A57" s="37" t="s">
        <v>124</v>
      </c>
      <c r="B57" s="6">
        <v>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14">
        <f t="shared" si="7"/>
        <v>0</v>
      </c>
      <c r="AX57" s="33">
        <f t="shared" si="6"/>
        <v>0</v>
      </c>
    </row>
    <row r="58" spans="1:50" s="11" customFormat="1">
      <c r="A58" s="38" t="s">
        <v>121</v>
      </c>
      <c r="B58" s="6">
        <v>4</v>
      </c>
      <c r="C58" s="27"/>
      <c r="D58" s="27"/>
      <c r="E58" s="27"/>
      <c r="F58" s="27"/>
      <c r="G58" s="27"/>
      <c r="H58" s="27">
        <v>1</v>
      </c>
      <c r="I58" s="27">
        <v>1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>
        <v>1</v>
      </c>
      <c r="AE58" s="27"/>
      <c r="AF58" s="27">
        <v>1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>
        <v>1</v>
      </c>
      <c r="AR58" s="27"/>
      <c r="AS58" s="27"/>
      <c r="AT58" s="27"/>
      <c r="AU58" s="27"/>
      <c r="AV58" s="27"/>
      <c r="AW58" s="14">
        <f t="shared" si="7"/>
        <v>5</v>
      </c>
      <c r="AX58" s="33">
        <f t="shared" si="6"/>
        <v>0.10869565217391304</v>
      </c>
    </row>
    <row r="59" spans="1:50" s="11" customFormat="1" ht="18" customHeight="1">
      <c r="A59" s="38" t="s">
        <v>123</v>
      </c>
      <c r="B59" s="6">
        <v>5</v>
      </c>
      <c r="C59" s="27">
        <v>1</v>
      </c>
      <c r="D59" s="27"/>
      <c r="E59" s="27"/>
      <c r="F59" s="27"/>
      <c r="G59" s="27">
        <v>1</v>
      </c>
      <c r="H59" s="27"/>
      <c r="I59" s="27"/>
      <c r="J59" s="27">
        <v>1</v>
      </c>
      <c r="K59" s="27">
        <v>1</v>
      </c>
      <c r="L59" s="27"/>
      <c r="M59" s="27">
        <v>1</v>
      </c>
      <c r="N59" s="27">
        <v>1</v>
      </c>
      <c r="O59" s="27"/>
      <c r="P59" s="27"/>
      <c r="Q59" s="27"/>
      <c r="R59" s="27"/>
      <c r="S59" s="27">
        <v>1</v>
      </c>
      <c r="T59" s="27">
        <v>1</v>
      </c>
      <c r="U59" s="27">
        <v>1</v>
      </c>
      <c r="V59" s="27">
        <v>1</v>
      </c>
      <c r="W59" s="27"/>
      <c r="X59" s="27">
        <v>1</v>
      </c>
      <c r="Y59" s="27">
        <v>1</v>
      </c>
      <c r="Z59" s="27"/>
      <c r="AA59" s="27"/>
      <c r="AB59" s="27">
        <v>1</v>
      </c>
      <c r="AC59" s="27">
        <v>1</v>
      </c>
      <c r="AD59" s="27"/>
      <c r="AE59" s="27"/>
      <c r="AF59" s="27"/>
      <c r="AG59" s="27">
        <v>1</v>
      </c>
      <c r="AH59" s="27"/>
      <c r="AI59" s="27">
        <v>1</v>
      </c>
      <c r="AJ59" s="27">
        <v>1</v>
      </c>
      <c r="AK59" s="27">
        <v>1</v>
      </c>
      <c r="AL59" s="27">
        <v>1</v>
      </c>
      <c r="AM59" s="27">
        <v>1</v>
      </c>
      <c r="AN59" s="27"/>
      <c r="AO59" s="27">
        <v>1</v>
      </c>
      <c r="AP59" s="27">
        <v>1</v>
      </c>
      <c r="AQ59" s="27"/>
      <c r="AR59" s="27"/>
      <c r="AS59" s="27"/>
      <c r="AT59" s="27">
        <v>1</v>
      </c>
      <c r="AU59" s="27">
        <v>1</v>
      </c>
      <c r="AV59" s="27">
        <v>1</v>
      </c>
      <c r="AW59" s="14">
        <f t="shared" si="7"/>
        <v>25</v>
      </c>
      <c r="AX59" s="33">
        <f t="shared" si="6"/>
        <v>0.54347826086956519</v>
      </c>
    </row>
    <row r="60" spans="1:50" s="11" customFormat="1" ht="21.75" customHeight="1">
      <c r="A60" s="38" t="s">
        <v>177</v>
      </c>
      <c r="B60" s="6">
        <v>99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14">
        <f t="shared" si="7"/>
        <v>0</v>
      </c>
      <c r="AX60" s="33">
        <f t="shared" si="6"/>
        <v>0</v>
      </c>
    </row>
    <row r="61" spans="1:50" s="11" customFormat="1" ht="23.25" customHeight="1">
      <c r="A61" s="42" t="s">
        <v>178</v>
      </c>
      <c r="B61" s="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14"/>
      <c r="AX61" s="14"/>
    </row>
    <row r="62" spans="1:50" s="11" customFormat="1" ht="51" customHeight="1">
      <c r="A62" s="197" t="s">
        <v>125</v>
      </c>
      <c r="B62" s="198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31">
        <f>SUM(AW63:AW69)</f>
        <v>46</v>
      </c>
      <c r="AX62" s="36">
        <f>SUM(AX63:AY69)</f>
        <v>1</v>
      </c>
    </row>
    <row r="63" spans="1:50" s="11" customFormat="1" ht="18" customHeight="1">
      <c r="A63" s="38" t="s">
        <v>126</v>
      </c>
      <c r="B63" s="6">
        <v>1</v>
      </c>
      <c r="C63" s="27">
        <v>1</v>
      </c>
      <c r="D63" s="27"/>
      <c r="E63" s="27"/>
      <c r="F63" s="27">
        <v>1</v>
      </c>
      <c r="G63" s="27">
        <v>1</v>
      </c>
      <c r="H63" s="27">
        <v>1</v>
      </c>
      <c r="I63" s="27">
        <v>1</v>
      </c>
      <c r="J63" s="27"/>
      <c r="K63" s="27">
        <v>1</v>
      </c>
      <c r="L63" s="27"/>
      <c r="M63" s="27">
        <v>1</v>
      </c>
      <c r="N63" s="27">
        <v>1</v>
      </c>
      <c r="O63" s="27"/>
      <c r="P63" s="27">
        <v>1</v>
      </c>
      <c r="Q63" s="27"/>
      <c r="R63" s="27"/>
      <c r="S63" s="27">
        <v>1</v>
      </c>
      <c r="T63" s="27">
        <v>1</v>
      </c>
      <c r="U63" s="27"/>
      <c r="V63" s="27">
        <v>1</v>
      </c>
      <c r="W63" s="27">
        <v>1</v>
      </c>
      <c r="X63" s="27">
        <v>1</v>
      </c>
      <c r="Y63" s="27">
        <v>1</v>
      </c>
      <c r="Z63" s="27">
        <v>1</v>
      </c>
      <c r="AA63" s="27">
        <v>1</v>
      </c>
      <c r="AB63" s="27"/>
      <c r="AC63" s="27">
        <v>1</v>
      </c>
      <c r="AD63" s="27">
        <v>1</v>
      </c>
      <c r="AE63" s="27"/>
      <c r="AF63" s="27"/>
      <c r="AG63" s="27"/>
      <c r="AH63" s="27">
        <v>1</v>
      </c>
      <c r="AI63" s="27">
        <v>1</v>
      </c>
      <c r="AJ63" s="27"/>
      <c r="AK63" s="27"/>
      <c r="AL63" s="27">
        <v>1</v>
      </c>
      <c r="AM63" s="27">
        <v>1</v>
      </c>
      <c r="AN63" s="27">
        <v>1</v>
      </c>
      <c r="AO63" s="27">
        <v>1</v>
      </c>
      <c r="AP63" s="27">
        <v>1</v>
      </c>
      <c r="AQ63" s="27">
        <v>1</v>
      </c>
      <c r="AR63" s="27"/>
      <c r="AS63" s="27">
        <v>1</v>
      </c>
      <c r="AT63" s="27">
        <v>1</v>
      </c>
      <c r="AU63" s="27">
        <v>1</v>
      </c>
      <c r="AV63" s="27">
        <v>1</v>
      </c>
      <c r="AW63" s="14">
        <f t="shared" ref="AW63:AW69" si="8">SUM(C63:AV63)</f>
        <v>31</v>
      </c>
      <c r="AX63" s="33">
        <f>AW63/AW$62</f>
        <v>0.67391304347826086</v>
      </c>
    </row>
    <row r="64" spans="1:50" s="11" customFormat="1">
      <c r="A64" s="38" t="s">
        <v>207</v>
      </c>
      <c r="B64" s="6">
        <v>2</v>
      </c>
      <c r="C64" s="27"/>
      <c r="D64" s="27">
        <v>1</v>
      </c>
      <c r="E64" s="27">
        <v>1</v>
      </c>
      <c r="F64" s="27"/>
      <c r="G64" s="27"/>
      <c r="H64" s="27"/>
      <c r="I64" s="27"/>
      <c r="J64" s="27"/>
      <c r="K64" s="27"/>
      <c r="L64" s="27">
        <v>1</v>
      </c>
      <c r="M64" s="27"/>
      <c r="N64" s="27"/>
      <c r="O64" s="27">
        <v>1</v>
      </c>
      <c r="P64" s="27"/>
      <c r="Q64" s="27">
        <v>1</v>
      </c>
      <c r="R64" s="27">
        <v>1</v>
      </c>
      <c r="S64" s="27"/>
      <c r="T64" s="27"/>
      <c r="U64" s="27">
        <v>1</v>
      </c>
      <c r="V64" s="27"/>
      <c r="W64" s="27"/>
      <c r="X64" s="27"/>
      <c r="Y64" s="27"/>
      <c r="Z64" s="27"/>
      <c r="AA64" s="27"/>
      <c r="AB64" s="27"/>
      <c r="AC64" s="27"/>
      <c r="AD64" s="27"/>
      <c r="AE64" s="27">
        <v>1</v>
      </c>
      <c r="AF64" s="27">
        <v>1</v>
      </c>
      <c r="AG64" s="27">
        <v>1</v>
      </c>
      <c r="AH64" s="27"/>
      <c r="AI64" s="27"/>
      <c r="AJ64" s="27">
        <v>1</v>
      </c>
      <c r="AK64" s="27">
        <v>1</v>
      </c>
      <c r="AL64" s="27"/>
      <c r="AM64" s="27"/>
      <c r="AN64" s="27"/>
      <c r="AO64" s="27"/>
      <c r="AP64" s="27"/>
      <c r="AQ64" s="27"/>
      <c r="AR64" s="27">
        <v>1</v>
      </c>
      <c r="AS64" s="27"/>
      <c r="AT64" s="27"/>
      <c r="AU64" s="27"/>
      <c r="AV64" s="27"/>
      <c r="AW64" s="14">
        <f t="shared" si="8"/>
        <v>13</v>
      </c>
      <c r="AX64" s="33">
        <f t="shared" ref="AX64:AX69" si="9">AW64/AW$62</f>
        <v>0.28260869565217389</v>
      </c>
    </row>
    <row r="65" spans="1:50" s="11" customFormat="1">
      <c r="A65" s="38" t="s">
        <v>127</v>
      </c>
      <c r="B65" s="6">
        <v>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14">
        <f t="shared" si="8"/>
        <v>0</v>
      </c>
      <c r="AX65" s="33">
        <f t="shared" si="9"/>
        <v>0</v>
      </c>
    </row>
    <row r="66" spans="1:50" s="11" customFormat="1">
      <c r="A66" s="38" t="s">
        <v>128</v>
      </c>
      <c r="B66" s="6">
        <v>4</v>
      </c>
      <c r="C66" s="27"/>
      <c r="D66" s="27"/>
      <c r="E66" s="27"/>
      <c r="F66" s="27"/>
      <c r="G66" s="27"/>
      <c r="H66" s="27"/>
      <c r="I66" s="27"/>
      <c r="J66" s="27">
        <v>1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>
        <v>1</v>
      </c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14">
        <f t="shared" si="8"/>
        <v>2</v>
      </c>
      <c r="AX66" s="33">
        <f t="shared" si="9"/>
        <v>4.3478260869565216E-2</v>
      </c>
    </row>
    <row r="67" spans="1:50" s="11" customFormat="1">
      <c r="A67" s="38" t="s">
        <v>129</v>
      </c>
      <c r="B67" s="6">
        <v>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14">
        <f t="shared" si="8"/>
        <v>0</v>
      </c>
      <c r="AX67" s="33">
        <f t="shared" si="9"/>
        <v>0</v>
      </c>
    </row>
    <row r="68" spans="1:50" s="11" customFormat="1">
      <c r="A68" s="38" t="s">
        <v>130</v>
      </c>
      <c r="B68" s="6">
        <v>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14">
        <f t="shared" si="8"/>
        <v>0</v>
      </c>
      <c r="AX68" s="33">
        <f t="shared" si="9"/>
        <v>0</v>
      </c>
    </row>
    <row r="69" spans="1:50" s="11" customFormat="1">
      <c r="A69" s="38" t="s">
        <v>95</v>
      </c>
      <c r="B69" s="6">
        <v>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14">
        <f t="shared" si="8"/>
        <v>0</v>
      </c>
      <c r="AX69" s="33">
        <f t="shared" si="9"/>
        <v>0</v>
      </c>
    </row>
    <row r="70" spans="1:50" s="11" customFormat="1" ht="30" customHeight="1">
      <c r="A70" s="216" t="s">
        <v>39</v>
      </c>
      <c r="B70" s="21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13"/>
      <c r="AX70" s="14"/>
    </row>
    <row r="71" spans="1:50" s="11" customFormat="1" ht="56.25" customHeight="1">
      <c r="A71" s="197" t="s">
        <v>131</v>
      </c>
      <c r="B71" s="19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31">
        <f>SUM(AW72:AW77)</f>
        <v>46</v>
      </c>
      <c r="AX71" s="36">
        <f>SUM(AX72:AY77)</f>
        <v>1</v>
      </c>
    </row>
    <row r="72" spans="1:50" s="11" customFormat="1" ht="65.25" customHeight="1">
      <c r="A72" s="38" t="s">
        <v>132</v>
      </c>
      <c r="B72" s="6">
        <v>1</v>
      </c>
      <c r="C72" s="27"/>
      <c r="D72" s="27"/>
      <c r="E72" s="27"/>
      <c r="F72" s="27">
        <v>1</v>
      </c>
      <c r="G72" s="27"/>
      <c r="H72" s="27">
        <v>1</v>
      </c>
      <c r="I72" s="27"/>
      <c r="J72" s="27"/>
      <c r="K72" s="27"/>
      <c r="L72" s="27"/>
      <c r="M72" s="27"/>
      <c r="N72" s="27"/>
      <c r="O72" s="27">
        <v>1</v>
      </c>
      <c r="P72" s="27"/>
      <c r="Q72" s="27"/>
      <c r="R72" s="27"/>
      <c r="S72" s="27"/>
      <c r="T72" s="27"/>
      <c r="U72" s="27"/>
      <c r="V72" s="27"/>
      <c r="W72" s="27">
        <v>1</v>
      </c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14">
        <f t="shared" ref="AW72:AW77" si="10">SUM(C72:AV72)</f>
        <v>4</v>
      </c>
      <c r="AX72" s="33">
        <f t="shared" ref="AX72:AX77" si="11">AW72/AW$4</f>
        <v>8.6956521739130432E-2</v>
      </c>
    </row>
    <row r="73" spans="1:50" s="11" customFormat="1" ht="63.75" customHeight="1">
      <c r="A73" s="38" t="s">
        <v>133</v>
      </c>
      <c r="B73" s="6">
        <v>2</v>
      </c>
      <c r="C73" s="27"/>
      <c r="D73" s="27"/>
      <c r="E73" s="27"/>
      <c r="F73" s="27"/>
      <c r="G73" s="27"/>
      <c r="H73" s="27"/>
      <c r="I73" s="27"/>
      <c r="J73" s="27">
        <v>1</v>
      </c>
      <c r="K73" s="27"/>
      <c r="L73" s="27">
        <v>1</v>
      </c>
      <c r="M73" s="27"/>
      <c r="N73" s="27"/>
      <c r="O73" s="27"/>
      <c r="P73" s="27"/>
      <c r="Q73" s="27"/>
      <c r="R73" s="27">
        <v>1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>
        <v>1</v>
      </c>
      <c r="AH73" s="27"/>
      <c r="AI73" s="27"/>
      <c r="AJ73" s="27"/>
      <c r="AK73" s="27"/>
      <c r="AL73" s="27"/>
      <c r="AM73" s="27"/>
      <c r="AN73" s="27"/>
      <c r="AO73" s="27">
        <v>1</v>
      </c>
      <c r="AP73" s="27">
        <v>1</v>
      </c>
      <c r="AQ73" s="27"/>
      <c r="AR73" s="27"/>
      <c r="AS73" s="27"/>
      <c r="AT73" s="27"/>
      <c r="AU73" s="27"/>
      <c r="AV73" s="27"/>
      <c r="AW73" s="14">
        <f t="shared" si="10"/>
        <v>6</v>
      </c>
      <c r="AX73" s="33">
        <f t="shared" si="11"/>
        <v>0.13043478260869565</v>
      </c>
    </row>
    <row r="74" spans="1:50" s="11" customFormat="1" ht="63.75" customHeight="1">
      <c r="A74" s="38" t="s">
        <v>134</v>
      </c>
      <c r="B74" s="6">
        <v>3</v>
      </c>
      <c r="C74" s="27">
        <v>1</v>
      </c>
      <c r="D74" s="27">
        <v>1</v>
      </c>
      <c r="E74" s="27">
        <v>1</v>
      </c>
      <c r="F74" s="27"/>
      <c r="G74" s="27"/>
      <c r="H74" s="27"/>
      <c r="I74" s="27">
        <v>1</v>
      </c>
      <c r="J74" s="27"/>
      <c r="K74" s="27"/>
      <c r="L74" s="27"/>
      <c r="M74" s="27"/>
      <c r="N74" s="27"/>
      <c r="O74" s="27"/>
      <c r="P74" s="27"/>
      <c r="Q74" s="27">
        <v>1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>
        <v>1</v>
      </c>
      <c r="AC74" s="27"/>
      <c r="AD74" s="27"/>
      <c r="AE74" s="27"/>
      <c r="AF74" s="27"/>
      <c r="AG74" s="27"/>
      <c r="AH74" s="27"/>
      <c r="AI74" s="27"/>
      <c r="AJ74" s="27">
        <v>1</v>
      </c>
      <c r="AK74" s="27"/>
      <c r="AL74" s="27">
        <v>1</v>
      </c>
      <c r="AM74" s="27"/>
      <c r="AN74" s="27">
        <v>1</v>
      </c>
      <c r="AO74" s="27"/>
      <c r="AP74" s="27"/>
      <c r="AQ74" s="27"/>
      <c r="AR74" s="27"/>
      <c r="AS74" s="27"/>
      <c r="AT74" s="27">
        <v>1</v>
      </c>
      <c r="AU74" s="27"/>
      <c r="AV74" s="27"/>
      <c r="AW74" s="14">
        <f t="shared" si="10"/>
        <v>10</v>
      </c>
      <c r="AX74" s="33">
        <f t="shared" si="11"/>
        <v>0.21739130434782608</v>
      </c>
    </row>
    <row r="75" spans="1:50" s="11" customFormat="1" ht="81.75" customHeight="1">
      <c r="A75" s="38" t="s">
        <v>135</v>
      </c>
      <c r="B75" s="6">
        <v>4</v>
      </c>
      <c r="C75" s="27"/>
      <c r="D75" s="27"/>
      <c r="E75" s="27"/>
      <c r="F75" s="27"/>
      <c r="G75" s="27"/>
      <c r="H75" s="27"/>
      <c r="I75" s="27"/>
      <c r="J75" s="27"/>
      <c r="K75" s="27">
        <v>1</v>
      </c>
      <c r="L75" s="27"/>
      <c r="M75" s="27"/>
      <c r="N75" s="27">
        <v>1</v>
      </c>
      <c r="O75" s="27"/>
      <c r="P75" s="27"/>
      <c r="Q75" s="27"/>
      <c r="R75" s="27"/>
      <c r="S75" s="27"/>
      <c r="T75" s="27">
        <v>1</v>
      </c>
      <c r="U75" s="27"/>
      <c r="V75" s="27"/>
      <c r="W75" s="27"/>
      <c r="X75" s="27"/>
      <c r="Y75" s="27">
        <v>1</v>
      </c>
      <c r="Z75" s="27">
        <v>1</v>
      </c>
      <c r="AA75" s="27">
        <v>1</v>
      </c>
      <c r="AB75" s="27"/>
      <c r="AC75" s="27">
        <v>1</v>
      </c>
      <c r="AD75" s="27"/>
      <c r="AE75" s="27"/>
      <c r="AF75" s="27"/>
      <c r="AG75" s="27"/>
      <c r="AH75" s="27"/>
      <c r="AI75" s="27">
        <v>1</v>
      </c>
      <c r="AJ75" s="27"/>
      <c r="AK75" s="27"/>
      <c r="AL75" s="27"/>
      <c r="AM75" s="27"/>
      <c r="AN75" s="27"/>
      <c r="AO75" s="27"/>
      <c r="AP75" s="27"/>
      <c r="AQ75" s="27">
        <v>1</v>
      </c>
      <c r="AR75" s="27"/>
      <c r="AS75" s="27"/>
      <c r="AT75" s="27"/>
      <c r="AU75" s="27"/>
      <c r="AV75" s="27"/>
      <c r="AW75" s="14">
        <f t="shared" si="10"/>
        <v>9</v>
      </c>
      <c r="AX75" s="33">
        <f t="shared" si="11"/>
        <v>0.19565217391304349</v>
      </c>
    </row>
    <row r="76" spans="1:50" s="11" customFormat="1" ht="63.75" customHeight="1">
      <c r="A76" s="38" t="s">
        <v>136</v>
      </c>
      <c r="B76" s="6">
        <v>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>
        <v>1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>
        <v>1</v>
      </c>
      <c r="AE76" s="27">
        <v>1</v>
      </c>
      <c r="AF76" s="27">
        <v>1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14">
        <f t="shared" si="10"/>
        <v>4</v>
      </c>
      <c r="AX76" s="33">
        <f t="shared" si="11"/>
        <v>8.6956521739130432E-2</v>
      </c>
    </row>
    <row r="77" spans="1:50" s="11" customFormat="1">
      <c r="A77" s="38" t="s">
        <v>95</v>
      </c>
      <c r="B77" s="6">
        <v>6</v>
      </c>
      <c r="C77" s="27"/>
      <c r="D77" s="27"/>
      <c r="E77" s="27"/>
      <c r="F77" s="27"/>
      <c r="G77" s="27">
        <v>1</v>
      </c>
      <c r="H77" s="27"/>
      <c r="I77" s="27"/>
      <c r="J77" s="27"/>
      <c r="K77" s="27"/>
      <c r="L77" s="27"/>
      <c r="M77" s="27">
        <v>1</v>
      </c>
      <c r="N77" s="27"/>
      <c r="O77" s="27"/>
      <c r="P77" s="27"/>
      <c r="Q77" s="27"/>
      <c r="R77" s="27"/>
      <c r="S77" s="27">
        <v>1</v>
      </c>
      <c r="T77" s="27"/>
      <c r="U77" s="27">
        <v>1</v>
      </c>
      <c r="V77" s="27">
        <v>1</v>
      </c>
      <c r="W77" s="27"/>
      <c r="X77" s="27">
        <v>1</v>
      </c>
      <c r="Y77" s="27"/>
      <c r="Z77" s="27"/>
      <c r="AA77" s="27"/>
      <c r="AB77" s="27"/>
      <c r="AC77" s="27"/>
      <c r="AD77" s="27"/>
      <c r="AE77" s="27"/>
      <c r="AF77" s="27"/>
      <c r="AG77" s="27"/>
      <c r="AH77" s="27">
        <v>1</v>
      </c>
      <c r="AI77" s="27"/>
      <c r="AJ77" s="27"/>
      <c r="AK77" s="27">
        <v>1</v>
      </c>
      <c r="AL77" s="27"/>
      <c r="AM77" s="27">
        <v>1</v>
      </c>
      <c r="AN77" s="27"/>
      <c r="AO77" s="27"/>
      <c r="AP77" s="27"/>
      <c r="AQ77" s="27"/>
      <c r="AR77" s="27">
        <v>1</v>
      </c>
      <c r="AS77" s="27">
        <v>1</v>
      </c>
      <c r="AT77" s="27"/>
      <c r="AU77" s="27">
        <v>1</v>
      </c>
      <c r="AV77" s="27">
        <v>1</v>
      </c>
      <c r="AW77" s="14">
        <f t="shared" si="10"/>
        <v>13</v>
      </c>
      <c r="AX77" s="33">
        <f t="shared" si="11"/>
        <v>0.28260869565217389</v>
      </c>
    </row>
    <row r="78" spans="1:50" ht="68.25" customHeight="1">
      <c r="A78" s="205" t="s">
        <v>137</v>
      </c>
      <c r="B78" s="206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30">
        <f>SUM(AW79:AW83)</f>
        <v>46</v>
      </c>
      <c r="AX78" s="17">
        <f>SUM(AX79:AY83)</f>
        <v>1</v>
      </c>
    </row>
    <row r="79" spans="1:50">
      <c r="A79" s="2" t="s">
        <v>138</v>
      </c>
      <c r="B79" s="6">
        <v>1</v>
      </c>
      <c r="C79" s="28"/>
      <c r="D79" s="28"/>
      <c r="E79" s="28"/>
      <c r="F79" s="28">
        <v>1</v>
      </c>
      <c r="G79" s="28"/>
      <c r="H79" s="28"/>
      <c r="I79" s="28"/>
      <c r="J79" s="28"/>
      <c r="K79" s="28"/>
      <c r="L79" s="28"/>
      <c r="M79" s="28"/>
      <c r="N79" s="28"/>
      <c r="O79" s="28">
        <v>1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>
        <v>1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13">
        <f>SUM(C79:AV79)</f>
        <v>3</v>
      </c>
      <c r="AX79" s="15">
        <f t="shared" ref="AX79:AX83" si="12">AW79/AW$4</f>
        <v>6.5217391304347824E-2</v>
      </c>
    </row>
    <row r="80" spans="1:50">
      <c r="A80" s="2" t="s">
        <v>139</v>
      </c>
      <c r="B80" s="6">
        <v>2</v>
      </c>
      <c r="C80" s="28">
        <v>1</v>
      </c>
      <c r="D80" s="28"/>
      <c r="E80" s="28"/>
      <c r="F80" s="28"/>
      <c r="G80" s="28">
        <v>1</v>
      </c>
      <c r="H80" s="28"/>
      <c r="I80" s="28"/>
      <c r="J80" s="28">
        <v>1</v>
      </c>
      <c r="K80" s="28"/>
      <c r="L80" s="28">
        <v>1</v>
      </c>
      <c r="M80" s="28"/>
      <c r="N80" s="28"/>
      <c r="O80" s="28"/>
      <c r="P80" s="28"/>
      <c r="Q80" s="28"/>
      <c r="R80" s="28">
        <v>1</v>
      </c>
      <c r="S80" s="28">
        <v>1</v>
      </c>
      <c r="T80" s="28"/>
      <c r="U80" s="28"/>
      <c r="V80" s="28"/>
      <c r="W80" s="28">
        <v>1</v>
      </c>
      <c r="X80" s="28">
        <v>1</v>
      </c>
      <c r="Y80" s="28"/>
      <c r="Z80" s="28"/>
      <c r="AA80" s="28"/>
      <c r="AB80" s="28"/>
      <c r="AC80" s="28"/>
      <c r="AD80" s="28"/>
      <c r="AE80" s="28"/>
      <c r="AF80" s="28">
        <v>1</v>
      </c>
      <c r="AG80" s="28"/>
      <c r="AH80" s="28">
        <v>1</v>
      </c>
      <c r="AI80" s="28"/>
      <c r="AJ80" s="28"/>
      <c r="AK80" s="28"/>
      <c r="AL80" s="28"/>
      <c r="AM80" s="28">
        <v>1</v>
      </c>
      <c r="AN80" s="28">
        <v>1</v>
      </c>
      <c r="AO80" s="28">
        <v>1</v>
      </c>
      <c r="AP80" s="28">
        <v>1</v>
      </c>
      <c r="AQ80" s="28"/>
      <c r="AR80" s="28">
        <v>1</v>
      </c>
      <c r="AS80" s="28">
        <v>1</v>
      </c>
      <c r="AT80" s="28"/>
      <c r="AU80" s="28"/>
      <c r="AV80" s="28"/>
      <c r="AW80" s="13">
        <f>SUM(C80:AV80)</f>
        <v>16</v>
      </c>
      <c r="AX80" s="15">
        <f t="shared" si="12"/>
        <v>0.34782608695652173</v>
      </c>
    </row>
    <row r="81" spans="1:50">
      <c r="A81" s="2" t="s">
        <v>140</v>
      </c>
      <c r="B81" s="6">
        <v>3</v>
      </c>
      <c r="C81" s="28"/>
      <c r="D81" s="28">
        <v>1</v>
      </c>
      <c r="E81" s="28"/>
      <c r="F81" s="28"/>
      <c r="G81" s="28"/>
      <c r="H81" s="28">
        <v>1</v>
      </c>
      <c r="I81" s="28">
        <v>1</v>
      </c>
      <c r="J81" s="28"/>
      <c r="K81" s="28">
        <v>1</v>
      </c>
      <c r="L81" s="28"/>
      <c r="M81" s="28">
        <v>1</v>
      </c>
      <c r="N81" s="28"/>
      <c r="O81" s="28"/>
      <c r="P81" s="28">
        <v>1</v>
      </c>
      <c r="Q81" s="28">
        <v>1</v>
      </c>
      <c r="R81" s="28"/>
      <c r="S81" s="28"/>
      <c r="T81" s="28"/>
      <c r="U81" s="28">
        <v>1</v>
      </c>
      <c r="V81" s="28"/>
      <c r="W81" s="28"/>
      <c r="X81" s="28"/>
      <c r="Y81" s="28"/>
      <c r="Z81" s="28">
        <v>1</v>
      </c>
      <c r="AA81" s="28">
        <v>1</v>
      </c>
      <c r="AB81" s="28"/>
      <c r="AC81" s="28">
        <v>1</v>
      </c>
      <c r="AD81" s="28">
        <v>1</v>
      </c>
      <c r="AE81" s="28">
        <v>1</v>
      </c>
      <c r="AF81" s="28"/>
      <c r="AG81" s="28"/>
      <c r="AH81" s="28"/>
      <c r="AI81" s="28">
        <v>1</v>
      </c>
      <c r="AJ81" s="28">
        <v>1</v>
      </c>
      <c r="AK81" s="28"/>
      <c r="AL81" s="28">
        <v>1</v>
      </c>
      <c r="AM81" s="28"/>
      <c r="AN81" s="28"/>
      <c r="AO81" s="28"/>
      <c r="AP81" s="28"/>
      <c r="AQ81" s="28">
        <v>1</v>
      </c>
      <c r="AR81" s="28"/>
      <c r="AS81" s="28"/>
      <c r="AT81" s="28">
        <v>1</v>
      </c>
      <c r="AU81" s="28">
        <v>1</v>
      </c>
      <c r="AV81" s="28">
        <v>1</v>
      </c>
      <c r="AW81" s="13">
        <f>SUM(C81:AV81)</f>
        <v>20</v>
      </c>
      <c r="AX81" s="15">
        <f t="shared" si="12"/>
        <v>0.43478260869565216</v>
      </c>
    </row>
    <row r="82" spans="1:50">
      <c r="A82" s="2" t="s">
        <v>141</v>
      </c>
      <c r="B82" s="6">
        <v>4</v>
      </c>
      <c r="C82" s="28"/>
      <c r="D82" s="28"/>
      <c r="E82" s="28">
        <v>1</v>
      </c>
      <c r="F82" s="28"/>
      <c r="G82" s="28"/>
      <c r="H82" s="28"/>
      <c r="I82" s="28"/>
      <c r="J82" s="28"/>
      <c r="K82" s="28"/>
      <c r="L82" s="28"/>
      <c r="M82" s="28"/>
      <c r="N82" s="28">
        <v>1</v>
      </c>
      <c r="O82" s="28"/>
      <c r="P82" s="28"/>
      <c r="Q82" s="28"/>
      <c r="R82" s="28"/>
      <c r="S82" s="28"/>
      <c r="T82" s="28">
        <v>1</v>
      </c>
      <c r="U82" s="28"/>
      <c r="V82" s="28">
        <v>1</v>
      </c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>
        <v>1</v>
      </c>
      <c r="AH82" s="28"/>
      <c r="AI82" s="28"/>
      <c r="AJ82" s="28"/>
      <c r="AK82" s="28">
        <v>1</v>
      </c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13">
        <f>SUM(C82:AV82)</f>
        <v>6</v>
      </c>
      <c r="AX82" s="15">
        <f t="shared" si="12"/>
        <v>0.13043478260869565</v>
      </c>
    </row>
    <row r="83" spans="1:50">
      <c r="A83" s="2" t="s">
        <v>95</v>
      </c>
      <c r="B83" s="6">
        <v>5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>
        <v>1</v>
      </c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13">
        <f>SUM(C83:AV83)</f>
        <v>1</v>
      </c>
      <c r="AX83" s="15">
        <f t="shared" si="12"/>
        <v>2.1739130434782608E-2</v>
      </c>
    </row>
    <row r="84" spans="1:50" s="11" customFormat="1" ht="51.75" customHeight="1">
      <c r="A84" s="197" t="s">
        <v>142</v>
      </c>
      <c r="B84" s="198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31">
        <f>SUM(AW85:AW90)</f>
        <v>46</v>
      </c>
      <c r="AX84" s="36">
        <f>SUM(AX85:AX90)</f>
        <v>1</v>
      </c>
    </row>
    <row r="85" spans="1:50" s="11" customFormat="1">
      <c r="A85" s="38" t="s">
        <v>143</v>
      </c>
      <c r="B85" s="6">
        <v>1</v>
      </c>
      <c r="C85" s="27"/>
      <c r="D85" s="27"/>
      <c r="E85" s="27">
        <v>1</v>
      </c>
      <c r="F85" s="27"/>
      <c r="G85" s="27">
        <v>1</v>
      </c>
      <c r="H85" s="27"/>
      <c r="I85" s="27">
        <v>1</v>
      </c>
      <c r="J85" s="27"/>
      <c r="K85" s="27"/>
      <c r="L85" s="27"/>
      <c r="M85" s="27"/>
      <c r="N85" s="27"/>
      <c r="O85" s="27"/>
      <c r="P85" s="27"/>
      <c r="Q85" s="27"/>
      <c r="R85" s="27">
        <v>1</v>
      </c>
      <c r="S85" s="27">
        <v>1</v>
      </c>
      <c r="T85" s="27"/>
      <c r="U85" s="27"/>
      <c r="V85" s="27"/>
      <c r="W85" s="27"/>
      <c r="X85" s="27">
        <v>1</v>
      </c>
      <c r="Y85" s="27">
        <v>1</v>
      </c>
      <c r="Z85" s="27"/>
      <c r="AA85" s="27"/>
      <c r="AB85" s="27"/>
      <c r="AC85" s="27">
        <v>1</v>
      </c>
      <c r="AD85" s="27">
        <v>1</v>
      </c>
      <c r="AE85" s="27">
        <v>1</v>
      </c>
      <c r="AF85" s="27"/>
      <c r="AG85" s="27"/>
      <c r="AH85" s="27">
        <v>1</v>
      </c>
      <c r="AI85" s="27"/>
      <c r="AJ85" s="27"/>
      <c r="AK85" s="27">
        <v>1</v>
      </c>
      <c r="AL85" s="27">
        <v>1</v>
      </c>
      <c r="AM85" s="27">
        <v>1</v>
      </c>
      <c r="AN85" s="27"/>
      <c r="AO85" s="27"/>
      <c r="AP85" s="27"/>
      <c r="AQ85" s="27">
        <v>1</v>
      </c>
      <c r="AR85" s="27">
        <v>1</v>
      </c>
      <c r="AS85" s="27">
        <v>1</v>
      </c>
      <c r="AT85" s="27">
        <v>1</v>
      </c>
      <c r="AU85" s="27"/>
      <c r="AV85" s="27"/>
      <c r="AW85" s="14">
        <f t="shared" ref="AW85:AW90" si="13">SUM(C85:AV85)</f>
        <v>18</v>
      </c>
      <c r="AX85" s="33">
        <f t="shared" ref="AX85:AX90" si="14">AW85/AW$4</f>
        <v>0.39130434782608697</v>
      </c>
    </row>
    <row r="86" spans="1:50" s="11" customFormat="1">
      <c r="A86" s="38" t="s">
        <v>144</v>
      </c>
      <c r="B86" s="6">
        <v>2</v>
      </c>
      <c r="C86" s="27"/>
      <c r="D86" s="27"/>
      <c r="E86" s="27"/>
      <c r="F86" s="27"/>
      <c r="G86" s="27"/>
      <c r="H86" s="27">
        <v>1</v>
      </c>
      <c r="I86" s="27"/>
      <c r="J86" s="27"/>
      <c r="K86" s="27">
        <v>1</v>
      </c>
      <c r="L86" s="27"/>
      <c r="M86" s="27">
        <v>1</v>
      </c>
      <c r="N86" s="27"/>
      <c r="O86" s="27"/>
      <c r="P86" s="27"/>
      <c r="Q86" s="27"/>
      <c r="R86" s="27"/>
      <c r="S86" s="27"/>
      <c r="T86" s="27">
        <v>1</v>
      </c>
      <c r="U86" s="27">
        <v>1</v>
      </c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>
        <v>1</v>
      </c>
      <c r="AH86" s="27"/>
      <c r="AI86" s="27">
        <v>1</v>
      </c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>
        <v>1</v>
      </c>
      <c r="AV86" s="27">
        <v>1</v>
      </c>
      <c r="AW86" s="14">
        <f t="shared" si="13"/>
        <v>9</v>
      </c>
      <c r="AX86" s="33">
        <f t="shared" si="14"/>
        <v>0.19565217391304349</v>
      </c>
    </row>
    <row r="87" spans="1:50" s="11" customFormat="1">
      <c r="A87" s="38" t="s">
        <v>145</v>
      </c>
      <c r="B87" s="6">
        <v>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>
        <v>1</v>
      </c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14">
        <f t="shared" si="13"/>
        <v>1</v>
      </c>
      <c r="AX87" s="33">
        <f t="shared" si="14"/>
        <v>2.1739130434782608E-2</v>
      </c>
    </row>
    <row r="88" spans="1:50" s="11" customFormat="1">
      <c r="A88" s="38" t="s">
        <v>146</v>
      </c>
      <c r="B88" s="6">
        <v>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>
        <v>1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14">
        <f t="shared" si="13"/>
        <v>1</v>
      </c>
      <c r="AX88" s="33">
        <f t="shared" si="14"/>
        <v>2.1739130434782608E-2</v>
      </c>
    </row>
    <row r="89" spans="1:50" s="11" customFormat="1">
      <c r="A89" s="38" t="s">
        <v>46</v>
      </c>
      <c r="B89" s="6">
        <v>5</v>
      </c>
      <c r="C89" s="27"/>
      <c r="D89" s="27"/>
      <c r="E89" s="27"/>
      <c r="F89" s="27">
        <v>1</v>
      </c>
      <c r="G89" s="27"/>
      <c r="H89" s="27"/>
      <c r="I89" s="27"/>
      <c r="J89" s="27">
        <v>1</v>
      </c>
      <c r="K89" s="27"/>
      <c r="L89" s="27">
        <v>1</v>
      </c>
      <c r="M89" s="27"/>
      <c r="N89" s="27"/>
      <c r="O89" s="27">
        <v>1</v>
      </c>
      <c r="P89" s="27"/>
      <c r="Q89" s="27">
        <v>1</v>
      </c>
      <c r="R89" s="27"/>
      <c r="S89" s="27"/>
      <c r="T89" s="27"/>
      <c r="U89" s="27"/>
      <c r="V89" s="27"/>
      <c r="W89" s="27">
        <v>1</v>
      </c>
      <c r="X89" s="27"/>
      <c r="Y89" s="27"/>
      <c r="Z89" s="27"/>
      <c r="AA89" s="27"/>
      <c r="AB89" s="27">
        <v>1</v>
      </c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>
        <v>1</v>
      </c>
      <c r="AO89" s="27">
        <v>1</v>
      </c>
      <c r="AP89" s="27">
        <v>1</v>
      </c>
      <c r="AQ89" s="27"/>
      <c r="AR89" s="27"/>
      <c r="AS89" s="27"/>
      <c r="AT89" s="27"/>
      <c r="AU89" s="27"/>
      <c r="AV89" s="27"/>
      <c r="AW89" s="14">
        <f t="shared" si="13"/>
        <v>10</v>
      </c>
      <c r="AX89" s="33">
        <f t="shared" si="14"/>
        <v>0.21739130434782608</v>
      </c>
    </row>
    <row r="90" spans="1:50" s="11" customFormat="1">
      <c r="A90" s="38" t="s">
        <v>95</v>
      </c>
      <c r="B90" s="6">
        <v>6</v>
      </c>
      <c r="C90" s="27">
        <v>1</v>
      </c>
      <c r="D90" s="27">
        <v>1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>
        <v>1</v>
      </c>
      <c r="Q90" s="27"/>
      <c r="R90" s="27"/>
      <c r="S90" s="27"/>
      <c r="T90" s="27"/>
      <c r="U90" s="27"/>
      <c r="V90" s="27">
        <v>1</v>
      </c>
      <c r="W90" s="27"/>
      <c r="X90" s="27"/>
      <c r="Y90" s="27"/>
      <c r="Z90" s="27">
        <v>1</v>
      </c>
      <c r="AA90" s="27">
        <v>1</v>
      </c>
      <c r="AB90" s="27"/>
      <c r="AC90" s="27"/>
      <c r="AD90" s="27"/>
      <c r="AE90" s="27"/>
      <c r="AF90" s="27">
        <v>1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14">
        <f t="shared" si="13"/>
        <v>7</v>
      </c>
      <c r="AX90" s="33">
        <f t="shared" si="14"/>
        <v>0.15217391304347827</v>
      </c>
    </row>
    <row r="91" spans="1:50" ht="111.75" customHeight="1">
      <c r="A91" s="217" t="s">
        <v>147</v>
      </c>
      <c r="B91" s="212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30"/>
      <c r="AX91" s="18"/>
    </row>
    <row r="92" spans="1:50" s="75" customFormat="1" ht="16.5" customHeight="1">
      <c r="A92" s="161" t="s">
        <v>180</v>
      </c>
      <c r="B92" s="16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3">
        <f>SUM(AW93:AW97)</f>
        <v>46</v>
      </c>
      <c r="AX92" s="112">
        <f>SUM(AX93:AX97)</f>
        <v>1</v>
      </c>
    </row>
    <row r="93" spans="1:50" s="11" customFormat="1">
      <c r="A93" s="38" t="s">
        <v>61</v>
      </c>
      <c r="B93" s="1">
        <v>1</v>
      </c>
      <c r="C93" s="27">
        <v>1</v>
      </c>
      <c r="D93" s="27">
        <v>1</v>
      </c>
      <c r="E93" s="27">
        <v>1</v>
      </c>
      <c r="F93" s="27">
        <v>1</v>
      </c>
      <c r="G93" s="27"/>
      <c r="H93" s="27"/>
      <c r="I93" s="27"/>
      <c r="J93" s="27">
        <v>1</v>
      </c>
      <c r="K93" s="27"/>
      <c r="L93" s="27">
        <v>1</v>
      </c>
      <c r="M93" s="27">
        <v>1</v>
      </c>
      <c r="N93" s="27">
        <v>1</v>
      </c>
      <c r="O93" s="27">
        <v>1</v>
      </c>
      <c r="P93" s="27">
        <v>1</v>
      </c>
      <c r="Q93" s="27">
        <v>1</v>
      </c>
      <c r="R93" s="27"/>
      <c r="S93" s="27"/>
      <c r="T93" s="27">
        <v>1</v>
      </c>
      <c r="U93" s="27"/>
      <c r="V93" s="27"/>
      <c r="W93" s="27"/>
      <c r="X93" s="27">
        <v>1</v>
      </c>
      <c r="Y93" s="27"/>
      <c r="Z93" s="27"/>
      <c r="AA93" s="27"/>
      <c r="AB93" s="27"/>
      <c r="AC93" s="27">
        <v>1</v>
      </c>
      <c r="AD93" s="27">
        <v>1</v>
      </c>
      <c r="AE93" s="27">
        <v>1</v>
      </c>
      <c r="AF93" s="27"/>
      <c r="AG93" s="27"/>
      <c r="AH93" s="27"/>
      <c r="AI93" s="27"/>
      <c r="AJ93" s="27">
        <v>1</v>
      </c>
      <c r="AK93" s="27"/>
      <c r="AL93" s="27"/>
      <c r="AM93" s="27"/>
      <c r="AN93" s="27"/>
      <c r="AO93" s="27">
        <v>1</v>
      </c>
      <c r="AP93" s="27">
        <v>1</v>
      </c>
      <c r="AQ93" s="27">
        <v>1</v>
      </c>
      <c r="AR93" s="27">
        <v>1</v>
      </c>
      <c r="AS93" s="27"/>
      <c r="AT93" s="27"/>
      <c r="AU93" s="27"/>
      <c r="AV93" s="27"/>
      <c r="AW93" s="14">
        <f>SUM(C93:AV93)</f>
        <v>21</v>
      </c>
      <c r="AX93" s="33">
        <f t="shared" ref="AX93:AX109" si="15">AW93/AW$4</f>
        <v>0.45652173913043476</v>
      </c>
    </row>
    <row r="94" spans="1:50" s="11" customFormat="1">
      <c r="A94" s="43" t="s">
        <v>62</v>
      </c>
      <c r="B94" s="1">
        <v>2</v>
      </c>
      <c r="C94" s="27"/>
      <c r="D94" s="27"/>
      <c r="E94" s="27"/>
      <c r="F94" s="27"/>
      <c r="G94" s="27"/>
      <c r="H94" s="27">
        <v>1</v>
      </c>
      <c r="I94" s="27">
        <v>1</v>
      </c>
      <c r="J94" s="27"/>
      <c r="K94" s="27"/>
      <c r="L94" s="27"/>
      <c r="M94" s="27"/>
      <c r="N94" s="27"/>
      <c r="O94" s="27"/>
      <c r="P94" s="27"/>
      <c r="Q94" s="27"/>
      <c r="R94" s="27">
        <v>1</v>
      </c>
      <c r="S94" s="27"/>
      <c r="T94" s="27"/>
      <c r="U94" s="27"/>
      <c r="V94" s="27"/>
      <c r="W94" s="27">
        <v>1</v>
      </c>
      <c r="X94" s="27"/>
      <c r="Y94" s="27">
        <v>1</v>
      </c>
      <c r="Z94" s="27"/>
      <c r="AA94" s="27"/>
      <c r="AB94" s="27">
        <v>1</v>
      </c>
      <c r="AC94" s="27"/>
      <c r="AD94" s="27"/>
      <c r="AE94" s="27"/>
      <c r="AF94" s="27">
        <v>1</v>
      </c>
      <c r="AG94" s="27">
        <v>1</v>
      </c>
      <c r="AH94" s="27"/>
      <c r="AI94" s="27">
        <v>1</v>
      </c>
      <c r="AJ94" s="27"/>
      <c r="AK94" s="27">
        <v>1</v>
      </c>
      <c r="AL94" s="27">
        <v>1</v>
      </c>
      <c r="AM94" s="27"/>
      <c r="AN94" s="27">
        <v>1</v>
      </c>
      <c r="AO94" s="27"/>
      <c r="AP94" s="27"/>
      <c r="AQ94" s="27"/>
      <c r="AR94" s="27"/>
      <c r="AS94" s="27"/>
      <c r="AT94" s="27">
        <v>1</v>
      </c>
      <c r="AU94" s="27"/>
      <c r="AV94" s="27"/>
      <c r="AW94" s="14">
        <f>SUM(C94:AV94)</f>
        <v>13</v>
      </c>
      <c r="AX94" s="33">
        <f t="shared" si="15"/>
        <v>0.28260869565217389</v>
      </c>
    </row>
    <row r="95" spans="1:50" s="11" customFormat="1">
      <c r="A95" s="43" t="s">
        <v>63</v>
      </c>
      <c r="B95" s="1">
        <v>3</v>
      </c>
      <c r="C95" s="27"/>
      <c r="D95" s="27"/>
      <c r="E95" s="27"/>
      <c r="F95" s="27"/>
      <c r="G95" s="27"/>
      <c r="H95" s="27"/>
      <c r="I95" s="27"/>
      <c r="J95" s="27"/>
      <c r="K95" s="27">
        <v>1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>
        <v>1</v>
      </c>
      <c r="AA95" s="27">
        <v>1</v>
      </c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>
        <v>1</v>
      </c>
      <c r="AN95" s="27"/>
      <c r="AO95" s="27"/>
      <c r="AP95" s="27"/>
      <c r="AQ95" s="27"/>
      <c r="AR95" s="27"/>
      <c r="AS95" s="27">
        <v>1</v>
      </c>
      <c r="AT95" s="27"/>
      <c r="AU95" s="27">
        <v>1</v>
      </c>
      <c r="AV95" s="27">
        <v>1</v>
      </c>
      <c r="AW95" s="14">
        <f>SUM(C95:AV95)</f>
        <v>7</v>
      </c>
      <c r="AX95" s="33">
        <f t="shared" si="15"/>
        <v>0.15217391304347827</v>
      </c>
    </row>
    <row r="96" spans="1:50" s="11" customFormat="1">
      <c r="A96" s="43" t="s">
        <v>64</v>
      </c>
      <c r="B96" s="1">
        <v>4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>
        <v>1</v>
      </c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14">
        <f>SUM(C96:AV96)</f>
        <v>1</v>
      </c>
      <c r="AX96" s="33">
        <f t="shared" si="15"/>
        <v>2.1739130434782608E-2</v>
      </c>
    </row>
    <row r="97" spans="1:50" s="11" customFormat="1">
      <c r="A97" s="43" t="s">
        <v>38</v>
      </c>
      <c r="B97" s="1">
        <v>5</v>
      </c>
      <c r="C97" s="27"/>
      <c r="D97" s="27"/>
      <c r="E97" s="27"/>
      <c r="F97" s="27"/>
      <c r="G97" s="27">
        <v>1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>
        <v>1</v>
      </c>
      <c r="T97" s="27"/>
      <c r="U97" s="27">
        <v>1</v>
      </c>
      <c r="V97" s="27">
        <v>1</v>
      </c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14">
        <f>SUM(C97:AV97)</f>
        <v>4</v>
      </c>
      <c r="AX97" s="33">
        <f t="shared" si="15"/>
        <v>8.6956521739130432E-2</v>
      </c>
    </row>
    <row r="98" spans="1:50" s="75" customFormat="1">
      <c r="A98" s="213" t="s">
        <v>179</v>
      </c>
      <c r="B98" s="213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3">
        <f>SUM(AW99:AW103)</f>
        <v>46</v>
      </c>
      <c r="AX98" s="85">
        <f>SUM(AX99:AX103)</f>
        <v>1</v>
      </c>
    </row>
    <row r="99" spans="1:50" s="11" customFormat="1">
      <c r="A99" s="38" t="s">
        <v>61</v>
      </c>
      <c r="B99" s="1">
        <v>1</v>
      </c>
      <c r="C99" s="27">
        <v>1</v>
      </c>
      <c r="D99" s="27">
        <v>1</v>
      </c>
      <c r="E99" s="27">
        <v>1</v>
      </c>
      <c r="F99" s="27">
        <v>1</v>
      </c>
      <c r="G99" s="27"/>
      <c r="H99" s="27"/>
      <c r="I99" s="27"/>
      <c r="J99" s="27">
        <v>1</v>
      </c>
      <c r="K99" s="27"/>
      <c r="L99" s="27">
        <v>1</v>
      </c>
      <c r="M99" s="27">
        <v>1</v>
      </c>
      <c r="N99" s="27"/>
      <c r="O99" s="27">
        <v>1</v>
      </c>
      <c r="P99" s="27">
        <v>1</v>
      </c>
      <c r="Q99" s="27">
        <v>1</v>
      </c>
      <c r="R99" s="27"/>
      <c r="S99" s="27"/>
      <c r="T99" s="27"/>
      <c r="U99" s="27"/>
      <c r="V99" s="27"/>
      <c r="W99" s="27"/>
      <c r="X99" s="27">
        <v>1</v>
      </c>
      <c r="Y99" s="27"/>
      <c r="Z99" s="27"/>
      <c r="AA99" s="27"/>
      <c r="AB99" s="27"/>
      <c r="AC99" s="27"/>
      <c r="AD99" s="27">
        <v>1</v>
      </c>
      <c r="AE99" s="27">
        <v>1</v>
      </c>
      <c r="AF99" s="27"/>
      <c r="AG99" s="27"/>
      <c r="AH99" s="27"/>
      <c r="AI99" s="27"/>
      <c r="AJ99" s="27">
        <v>1</v>
      </c>
      <c r="AK99" s="27"/>
      <c r="AL99" s="27"/>
      <c r="AM99" s="27"/>
      <c r="AN99" s="27"/>
      <c r="AO99" s="27">
        <v>1</v>
      </c>
      <c r="AP99" s="27">
        <v>1</v>
      </c>
      <c r="AQ99" s="27">
        <v>1</v>
      </c>
      <c r="AR99" s="27">
        <v>1</v>
      </c>
      <c r="AS99" s="27"/>
      <c r="AT99" s="27"/>
      <c r="AU99" s="27"/>
      <c r="AV99" s="27"/>
      <c r="AW99" s="14">
        <f>SUM(C99:AV99)</f>
        <v>18</v>
      </c>
      <c r="AX99" s="33">
        <f t="shared" si="15"/>
        <v>0.39130434782608697</v>
      </c>
    </row>
    <row r="100" spans="1:50" s="11" customFormat="1">
      <c r="A100" s="43" t="s">
        <v>62</v>
      </c>
      <c r="B100" s="1">
        <v>2</v>
      </c>
      <c r="C100" s="27"/>
      <c r="D100" s="27"/>
      <c r="E100" s="27"/>
      <c r="F100" s="27"/>
      <c r="G100" s="27"/>
      <c r="H100" s="27">
        <v>1</v>
      </c>
      <c r="I100" s="27">
        <v>1</v>
      </c>
      <c r="J100" s="27"/>
      <c r="K100" s="27"/>
      <c r="L100" s="27"/>
      <c r="M100" s="27"/>
      <c r="N100" s="27"/>
      <c r="O100" s="27"/>
      <c r="P100" s="27"/>
      <c r="Q100" s="27"/>
      <c r="R100" s="27">
        <v>1</v>
      </c>
      <c r="S100" s="27"/>
      <c r="T100" s="27">
        <v>1</v>
      </c>
      <c r="U100" s="27"/>
      <c r="V100" s="27"/>
      <c r="W100" s="27">
        <v>1</v>
      </c>
      <c r="X100" s="27"/>
      <c r="Y100" s="27">
        <v>1</v>
      </c>
      <c r="Z100" s="27"/>
      <c r="AA100" s="27"/>
      <c r="AB100" s="27"/>
      <c r="AC100" s="27">
        <v>1</v>
      </c>
      <c r="AD100" s="27"/>
      <c r="AE100" s="27"/>
      <c r="AF100" s="27">
        <v>1</v>
      </c>
      <c r="AG100" s="27">
        <v>1</v>
      </c>
      <c r="AH100" s="27"/>
      <c r="AI100" s="27">
        <v>1</v>
      </c>
      <c r="AJ100" s="27"/>
      <c r="AK100" s="27">
        <v>1</v>
      </c>
      <c r="AL100" s="27">
        <v>1</v>
      </c>
      <c r="AM100" s="27"/>
      <c r="AN100" s="27">
        <v>1</v>
      </c>
      <c r="AO100" s="27"/>
      <c r="AP100" s="27"/>
      <c r="AQ100" s="27"/>
      <c r="AR100" s="27"/>
      <c r="AS100" s="27"/>
      <c r="AT100" s="27">
        <v>1</v>
      </c>
      <c r="AU100" s="27"/>
      <c r="AV100" s="27"/>
      <c r="AW100" s="14">
        <f>SUM(C100:AV100)</f>
        <v>14</v>
      </c>
      <c r="AX100" s="33">
        <f t="shared" si="15"/>
        <v>0.30434782608695654</v>
      </c>
    </row>
    <row r="101" spans="1:50" s="11" customFormat="1">
      <c r="A101" s="43" t="s">
        <v>63</v>
      </c>
      <c r="B101" s="1">
        <v>3</v>
      </c>
      <c r="C101" s="27"/>
      <c r="D101" s="27"/>
      <c r="E101" s="27"/>
      <c r="F101" s="27"/>
      <c r="G101" s="27"/>
      <c r="H101" s="27"/>
      <c r="I101" s="27"/>
      <c r="J101" s="27"/>
      <c r="K101" s="27">
        <v>1</v>
      </c>
      <c r="L101" s="27"/>
      <c r="M101" s="27"/>
      <c r="N101" s="27">
        <v>1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>
        <v>1</v>
      </c>
      <c r="AA101" s="27">
        <v>1</v>
      </c>
      <c r="AB101" s="27">
        <v>1</v>
      </c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>
        <v>1</v>
      </c>
      <c r="AT101" s="27"/>
      <c r="AU101" s="27"/>
      <c r="AV101" s="27"/>
      <c r="AW101" s="14">
        <f>SUM(C101:AV101)</f>
        <v>6</v>
      </c>
      <c r="AX101" s="33">
        <f t="shared" si="15"/>
        <v>0.13043478260869565</v>
      </c>
    </row>
    <row r="102" spans="1:50" s="11" customFormat="1">
      <c r="A102" s="43" t="s">
        <v>64</v>
      </c>
      <c r="B102" s="1">
        <v>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>
        <v>1</v>
      </c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>
        <v>1</v>
      </c>
      <c r="AV102" s="27">
        <v>1</v>
      </c>
      <c r="AW102" s="14">
        <f>SUM(C102:AV102)</f>
        <v>3</v>
      </c>
      <c r="AX102" s="33">
        <f t="shared" si="15"/>
        <v>6.5217391304347824E-2</v>
      </c>
    </row>
    <row r="103" spans="1:50" s="11" customFormat="1">
      <c r="A103" s="43" t="s">
        <v>38</v>
      </c>
      <c r="B103" s="1">
        <v>5</v>
      </c>
      <c r="C103" s="27"/>
      <c r="D103" s="27"/>
      <c r="E103" s="27"/>
      <c r="F103" s="27"/>
      <c r="G103" s="27">
        <v>1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>
        <v>1</v>
      </c>
      <c r="T103" s="27"/>
      <c r="U103" s="27">
        <v>1</v>
      </c>
      <c r="V103" s="27">
        <v>1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>
        <v>1</v>
      </c>
      <c r="AN103" s="27"/>
      <c r="AO103" s="27"/>
      <c r="AP103" s="27"/>
      <c r="AQ103" s="27"/>
      <c r="AR103" s="27"/>
      <c r="AS103" s="27"/>
      <c r="AT103" s="27"/>
      <c r="AU103" s="27"/>
      <c r="AV103" s="27"/>
      <c r="AW103" s="14">
        <f>SUM(C103:AV103)</f>
        <v>5</v>
      </c>
      <c r="AX103" s="33">
        <f t="shared" si="15"/>
        <v>0.10869565217391304</v>
      </c>
    </row>
    <row r="104" spans="1:50" s="75" customFormat="1">
      <c r="A104" s="213" t="s">
        <v>181</v>
      </c>
      <c r="B104" s="213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3">
        <f>SUM(AW105:AW109)</f>
        <v>46</v>
      </c>
      <c r="AX104" s="85">
        <f>SUM(AX105:AX109)</f>
        <v>1</v>
      </c>
    </row>
    <row r="105" spans="1:50" s="11" customFormat="1">
      <c r="A105" s="38" t="s">
        <v>61</v>
      </c>
      <c r="B105" s="1">
        <v>1</v>
      </c>
      <c r="C105" s="27">
        <v>1</v>
      </c>
      <c r="D105" s="27">
        <v>1</v>
      </c>
      <c r="E105" s="27">
        <v>1</v>
      </c>
      <c r="F105" s="27">
        <v>1</v>
      </c>
      <c r="G105" s="27"/>
      <c r="H105" s="27"/>
      <c r="I105" s="27"/>
      <c r="J105" s="27">
        <v>1</v>
      </c>
      <c r="K105" s="27"/>
      <c r="L105" s="27">
        <v>1</v>
      </c>
      <c r="M105" s="27">
        <v>1</v>
      </c>
      <c r="N105" s="27"/>
      <c r="O105" s="27">
        <v>1</v>
      </c>
      <c r="P105" s="27">
        <v>1</v>
      </c>
      <c r="Q105" s="27">
        <v>1</v>
      </c>
      <c r="R105" s="27"/>
      <c r="S105" s="27"/>
      <c r="T105" s="27">
        <v>1</v>
      </c>
      <c r="U105" s="27"/>
      <c r="V105" s="27"/>
      <c r="W105" s="27"/>
      <c r="X105" s="27">
        <v>1</v>
      </c>
      <c r="Y105" s="27"/>
      <c r="Z105" s="27"/>
      <c r="AA105" s="27"/>
      <c r="AB105" s="27"/>
      <c r="AC105" s="27"/>
      <c r="AD105" s="27">
        <v>1</v>
      </c>
      <c r="AE105" s="27">
        <v>1</v>
      </c>
      <c r="AF105" s="27"/>
      <c r="AG105" s="27"/>
      <c r="AH105" s="27"/>
      <c r="AI105" s="27"/>
      <c r="AJ105" s="27">
        <v>1</v>
      </c>
      <c r="AK105" s="27"/>
      <c r="AL105" s="27"/>
      <c r="AM105" s="27"/>
      <c r="AN105" s="27"/>
      <c r="AO105" s="27">
        <v>1</v>
      </c>
      <c r="AP105" s="27">
        <v>1</v>
      </c>
      <c r="AQ105" s="27">
        <v>1</v>
      </c>
      <c r="AR105" s="27">
        <v>1</v>
      </c>
      <c r="AS105" s="27"/>
      <c r="AT105" s="27"/>
      <c r="AU105" s="27"/>
      <c r="AV105" s="27"/>
      <c r="AW105" s="14">
        <f>SUM(C105:AV105)</f>
        <v>19</v>
      </c>
      <c r="AX105" s="33">
        <f t="shared" si="15"/>
        <v>0.41304347826086957</v>
      </c>
    </row>
    <row r="106" spans="1:50" s="11" customFormat="1">
      <c r="A106" s="43" t="s">
        <v>62</v>
      </c>
      <c r="B106" s="1">
        <v>2</v>
      </c>
      <c r="C106" s="27"/>
      <c r="D106" s="27"/>
      <c r="E106" s="27"/>
      <c r="F106" s="27"/>
      <c r="G106" s="27"/>
      <c r="H106" s="27">
        <v>1</v>
      </c>
      <c r="I106" s="27">
        <v>1</v>
      </c>
      <c r="J106" s="27"/>
      <c r="K106" s="27">
        <v>1</v>
      </c>
      <c r="L106" s="27"/>
      <c r="M106" s="27"/>
      <c r="N106" s="27"/>
      <c r="O106" s="27"/>
      <c r="P106" s="27"/>
      <c r="Q106" s="27"/>
      <c r="R106" s="27">
        <v>1</v>
      </c>
      <c r="S106" s="27"/>
      <c r="T106" s="27"/>
      <c r="U106" s="27"/>
      <c r="V106" s="27"/>
      <c r="W106" s="27"/>
      <c r="X106" s="27"/>
      <c r="Y106" s="27">
        <v>1</v>
      </c>
      <c r="Z106" s="27"/>
      <c r="AA106" s="27"/>
      <c r="AB106" s="27">
        <v>1</v>
      </c>
      <c r="AC106" s="27">
        <v>1</v>
      </c>
      <c r="AD106" s="27"/>
      <c r="AE106" s="27"/>
      <c r="AF106" s="27">
        <v>1</v>
      </c>
      <c r="AG106" s="27">
        <v>1</v>
      </c>
      <c r="AH106" s="27"/>
      <c r="AI106" s="27">
        <v>1</v>
      </c>
      <c r="AJ106" s="27"/>
      <c r="AK106" s="27">
        <v>1</v>
      </c>
      <c r="AL106" s="27">
        <v>1</v>
      </c>
      <c r="AM106" s="27"/>
      <c r="AN106" s="27">
        <v>1</v>
      </c>
      <c r="AO106" s="27"/>
      <c r="AP106" s="27"/>
      <c r="AQ106" s="27"/>
      <c r="AR106" s="27"/>
      <c r="AS106" s="27"/>
      <c r="AT106" s="27">
        <v>1</v>
      </c>
      <c r="AU106" s="27"/>
      <c r="AV106" s="27"/>
      <c r="AW106" s="14">
        <f>SUM(C106:AV106)</f>
        <v>14</v>
      </c>
      <c r="AX106" s="33">
        <f t="shared" si="15"/>
        <v>0.30434782608695654</v>
      </c>
    </row>
    <row r="107" spans="1:50" s="11" customFormat="1">
      <c r="A107" s="43" t="s">
        <v>63</v>
      </c>
      <c r="B107" s="1">
        <v>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>
        <v>1</v>
      </c>
      <c r="AA107" s="27">
        <v>1</v>
      </c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>
        <v>1</v>
      </c>
      <c r="AT107" s="27"/>
      <c r="AU107" s="27">
        <v>1</v>
      </c>
      <c r="AV107" s="27">
        <v>1</v>
      </c>
      <c r="AW107" s="14">
        <f>SUM(C107:AV107)</f>
        <v>5</v>
      </c>
      <c r="AX107" s="33">
        <f t="shared" si="15"/>
        <v>0.10869565217391304</v>
      </c>
    </row>
    <row r="108" spans="1:50" s="11" customFormat="1">
      <c r="A108" s="43" t="s">
        <v>64</v>
      </c>
      <c r="B108" s="1">
        <v>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>
        <v>1</v>
      </c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>
        <v>1</v>
      </c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14">
        <f>SUM(C108:AV108)</f>
        <v>2</v>
      </c>
      <c r="AX108" s="33">
        <f t="shared" si="15"/>
        <v>4.3478260869565216E-2</v>
      </c>
    </row>
    <row r="109" spans="1:50" s="11" customFormat="1">
      <c r="A109" s="43" t="s">
        <v>38</v>
      </c>
      <c r="B109" s="1">
        <v>5</v>
      </c>
      <c r="C109" s="27"/>
      <c r="D109" s="27"/>
      <c r="E109" s="27"/>
      <c r="F109" s="27"/>
      <c r="G109" s="27">
        <v>1</v>
      </c>
      <c r="H109" s="27"/>
      <c r="I109" s="27"/>
      <c r="J109" s="27"/>
      <c r="K109" s="27"/>
      <c r="L109" s="27"/>
      <c r="M109" s="27"/>
      <c r="N109" s="27">
        <v>1</v>
      </c>
      <c r="O109" s="27"/>
      <c r="P109" s="27"/>
      <c r="Q109" s="27"/>
      <c r="R109" s="27"/>
      <c r="S109" s="27">
        <v>1</v>
      </c>
      <c r="T109" s="27"/>
      <c r="U109" s="27">
        <v>1</v>
      </c>
      <c r="V109" s="27">
        <v>1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>
        <v>1</v>
      </c>
      <c r="AN109" s="27"/>
      <c r="AO109" s="27"/>
      <c r="AP109" s="27"/>
      <c r="AQ109" s="27"/>
      <c r="AR109" s="27"/>
      <c r="AS109" s="27"/>
      <c r="AT109" s="27"/>
      <c r="AU109" s="27"/>
      <c r="AV109" s="27"/>
      <c r="AW109" s="14">
        <f>SUM(C109:AV109)</f>
        <v>6</v>
      </c>
      <c r="AX109" s="33">
        <f t="shared" si="15"/>
        <v>0.13043478260869565</v>
      </c>
    </row>
    <row r="110" spans="1:50" ht="81" customHeight="1">
      <c r="A110" s="214" t="s">
        <v>148</v>
      </c>
      <c r="B110" s="215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13"/>
      <c r="AX110" s="13"/>
    </row>
    <row r="111" spans="1:50" s="75" customFormat="1" ht="18.75" customHeight="1">
      <c r="A111" s="213" t="s">
        <v>186</v>
      </c>
      <c r="B111" s="213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3">
        <f>SUM(AW112:AW116)</f>
        <v>46</v>
      </c>
      <c r="AX111" s="112">
        <f>SUM(AX112:AX116)</f>
        <v>1</v>
      </c>
    </row>
    <row r="112" spans="1:50">
      <c r="A112" s="4" t="s">
        <v>182</v>
      </c>
      <c r="B112" s="1">
        <v>1</v>
      </c>
      <c r="C112" s="28"/>
      <c r="D112" s="28"/>
      <c r="E112" s="28">
        <v>1</v>
      </c>
      <c r="F112" s="28">
        <v>1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>
        <v>1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13">
        <f>SUM(C112:AV112)</f>
        <v>3</v>
      </c>
      <c r="AX112" s="15">
        <f t="shared" ref="AX112:AX122" si="16">AW112/AW$4</f>
        <v>6.5217391304347824E-2</v>
      </c>
    </row>
    <row r="113" spans="1:50">
      <c r="A113" s="4" t="s">
        <v>183</v>
      </c>
      <c r="B113" s="1">
        <v>2</v>
      </c>
      <c r="C113" s="28"/>
      <c r="D113" s="28"/>
      <c r="E113" s="28"/>
      <c r="F113" s="28"/>
      <c r="G113" s="28"/>
      <c r="H113" s="28"/>
      <c r="I113" s="28">
        <v>1</v>
      </c>
      <c r="J113" s="28"/>
      <c r="K113" s="28"/>
      <c r="L113" s="28">
        <v>1</v>
      </c>
      <c r="M113" s="28"/>
      <c r="N113" s="28"/>
      <c r="O113" s="28"/>
      <c r="P113" s="28"/>
      <c r="Q113" s="28"/>
      <c r="R113" s="28">
        <v>1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>
        <v>1</v>
      </c>
      <c r="AC113" s="28">
        <v>1</v>
      </c>
      <c r="AD113" s="28"/>
      <c r="AE113" s="28"/>
      <c r="AF113" s="28"/>
      <c r="AG113" s="28"/>
      <c r="AH113" s="28"/>
      <c r="AI113" s="28"/>
      <c r="AJ113" s="28">
        <v>1</v>
      </c>
      <c r="AK113" s="28">
        <v>1</v>
      </c>
      <c r="AL113" s="28"/>
      <c r="AM113" s="28"/>
      <c r="AN113" s="28"/>
      <c r="AO113" s="28">
        <v>1</v>
      </c>
      <c r="AP113" s="28">
        <v>1</v>
      </c>
      <c r="AQ113" s="28"/>
      <c r="AR113" s="28">
        <v>1</v>
      </c>
      <c r="AS113" s="28"/>
      <c r="AT113" s="28"/>
      <c r="AU113" s="28">
        <v>1</v>
      </c>
      <c r="AV113" s="28">
        <v>1</v>
      </c>
      <c r="AW113" s="13">
        <f>SUM(C113:AV113)</f>
        <v>12</v>
      </c>
      <c r="AX113" s="15">
        <f t="shared" si="16"/>
        <v>0.2608695652173913</v>
      </c>
    </row>
    <row r="114" spans="1:50">
      <c r="A114" s="4" t="s">
        <v>184</v>
      </c>
      <c r="B114" s="1">
        <v>3</v>
      </c>
      <c r="C114" s="28"/>
      <c r="D114" s="28"/>
      <c r="E114" s="28"/>
      <c r="F114" s="28"/>
      <c r="G114" s="28"/>
      <c r="H114" s="28">
        <v>1</v>
      </c>
      <c r="I114" s="28"/>
      <c r="J114" s="28"/>
      <c r="K114" s="28">
        <v>1</v>
      </c>
      <c r="L114" s="28"/>
      <c r="M114" s="28">
        <v>1</v>
      </c>
      <c r="N114" s="28">
        <v>1</v>
      </c>
      <c r="O114" s="28">
        <v>1</v>
      </c>
      <c r="P114" s="28"/>
      <c r="Q114" s="28">
        <v>1</v>
      </c>
      <c r="R114" s="28"/>
      <c r="S114" s="28">
        <v>1</v>
      </c>
      <c r="T114" s="28">
        <v>1</v>
      </c>
      <c r="U114" s="28"/>
      <c r="V114" s="28">
        <v>1</v>
      </c>
      <c r="W114" s="28"/>
      <c r="X114" s="28">
        <v>1</v>
      </c>
      <c r="Y114" s="28">
        <v>1</v>
      </c>
      <c r="Z114" s="28">
        <v>1</v>
      </c>
      <c r="AA114" s="28"/>
      <c r="AB114" s="28"/>
      <c r="AC114" s="28"/>
      <c r="AD114" s="28"/>
      <c r="AE114" s="28">
        <v>1</v>
      </c>
      <c r="AF114" s="28">
        <v>1</v>
      </c>
      <c r="AG114" s="28">
        <v>1</v>
      </c>
      <c r="AH114" s="28">
        <v>1</v>
      </c>
      <c r="AI114" s="28"/>
      <c r="AJ114" s="28"/>
      <c r="AK114" s="28"/>
      <c r="AL114" s="28">
        <v>1</v>
      </c>
      <c r="AM114" s="28"/>
      <c r="AN114" s="28"/>
      <c r="AO114" s="28"/>
      <c r="AP114" s="28"/>
      <c r="AQ114" s="28">
        <v>1</v>
      </c>
      <c r="AR114" s="28"/>
      <c r="AS114" s="28"/>
      <c r="AT114" s="28">
        <v>1</v>
      </c>
      <c r="AU114" s="28"/>
      <c r="AV114" s="28"/>
      <c r="AW114" s="13">
        <f>SUM(C114:AV114)</f>
        <v>19</v>
      </c>
      <c r="AX114" s="15">
        <f t="shared" si="16"/>
        <v>0.41304347826086957</v>
      </c>
    </row>
    <row r="115" spans="1:50">
      <c r="A115" s="4" t="s">
        <v>185</v>
      </c>
      <c r="B115" s="1">
        <v>4</v>
      </c>
      <c r="C115" s="28"/>
      <c r="D115" s="28">
        <v>1</v>
      </c>
      <c r="E115" s="28"/>
      <c r="F115" s="28"/>
      <c r="G115" s="28"/>
      <c r="H115" s="28"/>
      <c r="I115" s="28"/>
      <c r="J115" s="28">
        <v>1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>
        <v>1</v>
      </c>
      <c r="AE115" s="28"/>
      <c r="AF115" s="28"/>
      <c r="AG115" s="28"/>
      <c r="AH115" s="28"/>
      <c r="AI115" s="28">
        <v>1</v>
      </c>
      <c r="AJ115" s="28"/>
      <c r="AK115" s="28"/>
      <c r="AL115" s="28"/>
      <c r="AM115" s="28">
        <v>1</v>
      </c>
      <c r="AN115" s="28"/>
      <c r="AO115" s="28"/>
      <c r="AP115" s="28"/>
      <c r="AQ115" s="28"/>
      <c r="AR115" s="28"/>
      <c r="AS115" s="28"/>
      <c r="AT115" s="28"/>
      <c r="AU115" s="28"/>
      <c r="AV115" s="28"/>
      <c r="AW115" s="13">
        <f>SUM(C115:AV115)</f>
        <v>5</v>
      </c>
      <c r="AX115" s="15">
        <f t="shared" si="16"/>
        <v>0.10869565217391304</v>
      </c>
    </row>
    <row r="116" spans="1:50">
      <c r="A116" s="4" t="s">
        <v>38</v>
      </c>
      <c r="B116" s="1">
        <v>5</v>
      </c>
      <c r="C116" s="28">
        <v>1</v>
      </c>
      <c r="D116" s="28"/>
      <c r="E116" s="28"/>
      <c r="F116" s="28"/>
      <c r="G116" s="28">
        <v>1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>
        <v>1</v>
      </c>
      <c r="V116" s="28"/>
      <c r="W116" s="28">
        <v>1</v>
      </c>
      <c r="X116" s="28"/>
      <c r="Y116" s="28"/>
      <c r="Z116" s="28"/>
      <c r="AA116" s="28">
        <v>1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>
        <v>1</v>
      </c>
      <c r="AO116" s="28"/>
      <c r="AP116" s="28"/>
      <c r="AQ116" s="28"/>
      <c r="AR116" s="28"/>
      <c r="AS116" s="28">
        <v>1</v>
      </c>
      <c r="AT116" s="28"/>
      <c r="AU116" s="28"/>
      <c r="AV116" s="28"/>
      <c r="AW116" s="13">
        <f>SUM(C116:AV116)</f>
        <v>7</v>
      </c>
      <c r="AX116" s="15">
        <f t="shared" si="16"/>
        <v>0.15217391304347827</v>
      </c>
    </row>
    <row r="117" spans="1:50" s="75" customFormat="1" ht="32.25" customHeight="1">
      <c r="A117" s="213" t="s">
        <v>187</v>
      </c>
      <c r="B117" s="213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3">
        <f>SUM(AW118:AW123)</f>
        <v>46</v>
      </c>
      <c r="AX117" s="86">
        <f t="shared" si="16"/>
        <v>1</v>
      </c>
    </row>
    <row r="118" spans="1:50" s="11" customFormat="1">
      <c r="A118" s="43" t="s">
        <v>182</v>
      </c>
      <c r="B118" s="1">
        <v>1</v>
      </c>
      <c r="C118" s="27"/>
      <c r="D118" s="27"/>
      <c r="E118" s="27">
        <v>1</v>
      </c>
      <c r="F118" s="27">
        <v>1</v>
      </c>
      <c r="G118" s="27"/>
      <c r="H118" s="27"/>
      <c r="I118" s="27"/>
      <c r="J118" s="27"/>
      <c r="K118" s="27"/>
      <c r="L118" s="27"/>
      <c r="M118" s="27"/>
      <c r="N118" s="27"/>
      <c r="O118" s="27">
        <v>1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14">
        <f>SUM(C118:AV118)</f>
        <v>3</v>
      </c>
      <c r="AX118" s="33">
        <f t="shared" si="16"/>
        <v>6.5217391304347824E-2</v>
      </c>
    </row>
    <row r="119" spans="1:50" s="11" customFormat="1">
      <c r="A119" s="43" t="s">
        <v>183</v>
      </c>
      <c r="B119" s="1">
        <v>2</v>
      </c>
      <c r="C119" s="27"/>
      <c r="D119" s="27"/>
      <c r="E119" s="27"/>
      <c r="F119" s="27"/>
      <c r="G119" s="27"/>
      <c r="H119" s="27"/>
      <c r="I119" s="27">
        <v>1</v>
      </c>
      <c r="J119" s="27"/>
      <c r="K119" s="27">
        <v>1</v>
      </c>
      <c r="L119" s="27">
        <v>1</v>
      </c>
      <c r="M119" s="27"/>
      <c r="N119" s="27"/>
      <c r="O119" s="27"/>
      <c r="P119" s="27"/>
      <c r="Q119" s="27"/>
      <c r="R119" s="27">
        <v>1</v>
      </c>
      <c r="S119" s="27"/>
      <c r="T119" s="27"/>
      <c r="U119" s="27"/>
      <c r="V119" s="27"/>
      <c r="W119" s="27"/>
      <c r="X119" s="27"/>
      <c r="Y119" s="27"/>
      <c r="Z119" s="27"/>
      <c r="AA119" s="27"/>
      <c r="AB119" s="27">
        <v>1</v>
      </c>
      <c r="AC119" s="27">
        <v>1</v>
      </c>
      <c r="AD119" s="27"/>
      <c r="AE119" s="27"/>
      <c r="AF119" s="27"/>
      <c r="AG119" s="27"/>
      <c r="AH119" s="27"/>
      <c r="AI119" s="27"/>
      <c r="AJ119" s="27">
        <v>1</v>
      </c>
      <c r="AK119" s="27">
        <v>1</v>
      </c>
      <c r="AL119" s="27"/>
      <c r="AM119" s="27"/>
      <c r="AN119" s="27"/>
      <c r="AO119" s="27">
        <v>1</v>
      </c>
      <c r="AP119" s="27">
        <v>1</v>
      </c>
      <c r="AQ119" s="27">
        <v>1</v>
      </c>
      <c r="AR119" s="27">
        <v>1</v>
      </c>
      <c r="AS119" s="27"/>
      <c r="AT119" s="27"/>
      <c r="AU119" s="27">
        <v>1</v>
      </c>
      <c r="AV119" s="27">
        <v>1</v>
      </c>
      <c r="AW119" s="14">
        <f>SUM(C119:AV119)</f>
        <v>14</v>
      </c>
      <c r="AX119" s="33">
        <f t="shared" si="16"/>
        <v>0.30434782608695654</v>
      </c>
    </row>
    <row r="120" spans="1:50" s="11" customFormat="1">
      <c r="A120" s="43" t="s">
        <v>184</v>
      </c>
      <c r="B120" s="1">
        <v>3</v>
      </c>
      <c r="C120" s="27"/>
      <c r="D120" s="27"/>
      <c r="E120" s="27"/>
      <c r="F120" s="27"/>
      <c r="G120" s="27"/>
      <c r="H120" s="27">
        <v>1</v>
      </c>
      <c r="I120" s="27"/>
      <c r="J120" s="27"/>
      <c r="K120" s="27"/>
      <c r="L120" s="27"/>
      <c r="M120" s="27">
        <v>1</v>
      </c>
      <c r="N120" s="27"/>
      <c r="O120" s="27"/>
      <c r="P120" s="27"/>
      <c r="Q120" s="27">
        <v>1</v>
      </c>
      <c r="R120" s="27"/>
      <c r="S120" s="27">
        <v>1</v>
      </c>
      <c r="T120" s="27">
        <v>1</v>
      </c>
      <c r="U120" s="27"/>
      <c r="V120" s="27">
        <v>1</v>
      </c>
      <c r="W120" s="27"/>
      <c r="X120" s="27">
        <v>1</v>
      </c>
      <c r="Y120" s="27">
        <v>1</v>
      </c>
      <c r="Z120" s="27">
        <v>1</v>
      </c>
      <c r="AA120" s="27"/>
      <c r="AB120" s="27"/>
      <c r="AC120" s="27"/>
      <c r="AD120" s="27">
        <v>1</v>
      </c>
      <c r="AE120" s="27">
        <v>1</v>
      </c>
      <c r="AF120" s="27">
        <v>1</v>
      </c>
      <c r="AG120" s="27">
        <v>1</v>
      </c>
      <c r="AH120" s="27">
        <v>1</v>
      </c>
      <c r="AI120" s="27"/>
      <c r="AJ120" s="27"/>
      <c r="AK120" s="27"/>
      <c r="AL120" s="27">
        <v>1</v>
      </c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14">
        <f>SUM(C120:AV120)</f>
        <v>15</v>
      </c>
      <c r="AX120" s="33">
        <f t="shared" si="16"/>
        <v>0.32608695652173914</v>
      </c>
    </row>
    <row r="121" spans="1:50" s="11" customFormat="1">
      <c r="A121" s="43" t="s">
        <v>185</v>
      </c>
      <c r="B121" s="1">
        <v>4</v>
      </c>
      <c r="C121" s="27"/>
      <c r="D121" s="27">
        <v>1</v>
      </c>
      <c r="E121" s="27"/>
      <c r="F121" s="27"/>
      <c r="G121" s="27"/>
      <c r="H121" s="27"/>
      <c r="I121" s="27"/>
      <c r="J121" s="27">
        <v>1</v>
      </c>
      <c r="K121" s="27"/>
      <c r="L121" s="27"/>
      <c r="M121" s="27"/>
      <c r="N121" s="27">
        <v>1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>
        <v>1</v>
      </c>
      <c r="AJ121" s="27"/>
      <c r="AK121" s="27"/>
      <c r="AL121" s="27"/>
      <c r="AM121" s="27">
        <v>1</v>
      </c>
      <c r="AN121" s="27"/>
      <c r="AO121" s="27"/>
      <c r="AP121" s="27"/>
      <c r="AQ121" s="27"/>
      <c r="AR121" s="27"/>
      <c r="AS121" s="27"/>
      <c r="AT121" s="27"/>
      <c r="AU121" s="27"/>
      <c r="AV121" s="27"/>
      <c r="AW121" s="14">
        <f>SUM(C121:AV121)</f>
        <v>5</v>
      </c>
      <c r="AX121" s="33">
        <f t="shared" si="16"/>
        <v>0.10869565217391304</v>
      </c>
    </row>
    <row r="122" spans="1:50" s="11" customFormat="1">
      <c r="A122" s="43" t="s">
        <v>38</v>
      </c>
      <c r="B122" s="1">
        <v>5</v>
      </c>
      <c r="C122" s="27">
        <v>1</v>
      </c>
      <c r="D122" s="27"/>
      <c r="E122" s="27"/>
      <c r="F122" s="27"/>
      <c r="G122" s="27">
        <v>1</v>
      </c>
      <c r="H122" s="27"/>
      <c r="I122" s="27"/>
      <c r="J122" s="27"/>
      <c r="K122" s="27"/>
      <c r="L122" s="27"/>
      <c r="M122" s="27"/>
      <c r="N122" s="27"/>
      <c r="O122" s="27"/>
      <c r="P122" s="27">
        <v>1</v>
      </c>
      <c r="Q122" s="27"/>
      <c r="R122" s="27"/>
      <c r="S122" s="27"/>
      <c r="T122" s="27"/>
      <c r="U122" s="27">
        <v>1</v>
      </c>
      <c r="V122" s="27"/>
      <c r="W122" s="27">
        <v>1</v>
      </c>
      <c r="X122" s="27"/>
      <c r="Y122" s="27"/>
      <c r="Z122" s="27"/>
      <c r="AA122" s="27">
        <v>1</v>
      </c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>
        <v>1</v>
      </c>
      <c r="AO122" s="27"/>
      <c r="AP122" s="27"/>
      <c r="AQ122" s="27"/>
      <c r="AR122" s="27"/>
      <c r="AS122" s="27">
        <v>1</v>
      </c>
      <c r="AT122" s="27">
        <v>1</v>
      </c>
      <c r="AU122" s="27"/>
      <c r="AV122" s="27"/>
      <c r="AW122" s="14">
        <f>SUM(C122:AV122)</f>
        <v>9</v>
      </c>
      <c r="AX122" s="33">
        <f t="shared" si="16"/>
        <v>0.19565217391304349</v>
      </c>
    </row>
    <row r="123" spans="1:50" s="11" customFormat="1">
      <c r="A123" s="44" t="s">
        <v>188</v>
      </c>
      <c r="B123" s="48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14"/>
      <c r="AX123" s="36">
        <f>SUM(AX118:AX122)</f>
        <v>1</v>
      </c>
    </row>
    <row r="124" spans="1:50" s="11" customFormat="1" ht="35.25" customHeight="1">
      <c r="A124" s="207" t="s">
        <v>149</v>
      </c>
      <c r="B124" s="20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13"/>
      <c r="AX124" s="14"/>
    </row>
    <row r="125" spans="1:50" s="11" customFormat="1" ht="88.5" customHeight="1">
      <c r="A125" s="208" t="s">
        <v>150</v>
      </c>
      <c r="B125" s="208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31">
        <f>SUM(AW126:AW138)</f>
        <v>90</v>
      </c>
      <c r="AX125" s="85">
        <f>SUM(AX126:AX130)</f>
        <v>1.1739130434782608</v>
      </c>
    </row>
    <row r="126" spans="1:50" s="11" customFormat="1">
      <c r="A126" s="38" t="s">
        <v>151</v>
      </c>
      <c r="B126" s="6">
        <v>1</v>
      </c>
      <c r="C126" s="27">
        <v>1</v>
      </c>
      <c r="D126" s="27">
        <v>1</v>
      </c>
      <c r="E126" s="27"/>
      <c r="F126" s="27"/>
      <c r="G126" s="27"/>
      <c r="H126" s="27"/>
      <c r="I126" s="27">
        <v>1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>
        <v>1</v>
      </c>
      <c r="W126" s="27"/>
      <c r="X126" s="27"/>
      <c r="Y126" s="27"/>
      <c r="Z126" s="27"/>
      <c r="AA126" s="27"/>
      <c r="AB126" s="27">
        <v>1</v>
      </c>
      <c r="AC126" s="27">
        <v>1</v>
      </c>
      <c r="AD126" s="27"/>
      <c r="AE126" s="27"/>
      <c r="AF126" s="27"/>
      <c r="AG126" s="27"/>
      <c r="AH126" s="27"/>
      <c r="AI126" s="27"/>
      <c r="AJ126" s="27"/>
      <c r="AK126" s="27"/>
      <c r="AL126" s="27"/>
      <c r="AM126" s="27">
        <v>1</v>
      </c>
      <c r="AN126" s="27"/>
      <c r="AO126" s="27"/>
      <c r="AP126" s="27"/>
      <c r="AQ126" s="27"/>
      <c r="AR126" s="27"/>
      <c r="AS126" s="27"/>
      <c r="AT126" s="27"/>
      <c r="AU126" s="27"/>
      <c r="AV126" s="27"/>
      <c r="AW126" s="14">
        <f t="shared" ref="AW126:AW138" si="17">SUM(C126:AV126)</f>
        <v>7</v>
      </c>
      <c r="AX126" s="33">
        <f>AW126/AW$147</f>
        <v>0.15217391304347827</v>
      </c>
    </row>
    <row r="127" spans="1:50" s="11" customFormat="1" ht="36.75" customHeight="1">
      <c r="A127" s="38" t="s">
        <v>152</v>
      </c>
      <c r="B127" s="6">
        <v>2</v>
      </c>
      <c r="C127" s="27">
        <v>1</v>
      </c>
      <c r="D127" s="27">
        <v>1</v>
      </c>
      <c r="E127" s="27"/>
      <c r="F127" s="27">
        <v>1</v>
      </c>
      <c r="G127" s="27"/>
      <c r="H127" s="27"/>
      <c r="I127" s="27"/>
      <c r="J127" s="27"/>
      <c r="K127" s="27">
        <v>1</v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>
        <v>1</v>
      </c>
      <c r="W127" s="27">
        <v>1</v>
      </c>
      <c r="X127" s="27"/>
      <c r="Y127" s="27">
        <v>1</v>
      </c>
      <c r="Z127" s="27"/>
      <c r="AA127" s="27"/>
      <c r="AB127" s="27">
        <v>1</v>
      </c>
      <c r="AC127" s="27"/>
      <c r="AD127" s="27"/>
      <c r="AE127" s="27">
        <v>1</v>
      </c>
      <c r="AF127" s="27">
        <v>1</v>
      </c>
      <c r="AG127" s="27">
        <v>1</v>
      </c>
      <c r="AH127" s="27"/>
      <c r="AI127" s="27"/>
      <c r="AJ127" s="27"/>
      <c r="AK127" s="27">
        <v>1</v>
      </c>
      <c r="AL127" s="27"/>
      <c r="AM127" s="27">
        <v>1</v>
      </c>
      <c r="AN127" s="27"/>
      <c r="AO127" s="27">
        <v>1</v>
      </c>
      <c r="AP127" s="27">
        <v>1</v>
      </c>
      <c r="AQ127" s="27"/>
      <c r="AR127" s="27"/>
      <c r="AS127" s="27">
        <v>1</v>
      </c>
      <c r="AT127" s="27"/>
      <c r="AU127" s="27"/>
      <c r="AV127" s="27"/>
      <c r="AW127" s="14">
        <f t="shared" si="17"/>
        <v>16</v>
      </c>
      <c r="AX127" s="33">
        <f t="shared" ref="AX127:AX146" si="18">AW127/AW$147</f>
        <v>0.34782608695652173</v>
      </c>
    </row>
    <row r="128" spans="1:50" s="11" customFormat="1" ht="32.25" customHeight="1">
      <c r="A128" s="38" t="s">
        <v>153</v>
      </c>
      <c r="B128" s="6">
        <v>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>
        <v>1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>
        <v>1</v>
      </c>
      <c r="AU128" s="27"/>
      <c r="AV128" s="27"/>
      <c r="AW128" s="14">
        <f t="shared" si="17"/>
        <v>2</v>
      </c>
      <c r="AX128" s="33">
        <f t="shared" si="18"/>
        <v>4.3478260869565216E-2</v>
      </c>
    </row>
    <row r="129" spans="1:50" s="11" customFormat="1" ht="20.25" customHeight="1">
      <c r="A129" s="38" t="s">
        <v>154</v>
      </c>
      <c r="B129" s="6">
        <v>4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>
        <v>1</v>
      </c>
      <c r="AE129" s="27"/>
      <c r="AF129" s="27"/>
      <c r="AG129" s="27"/>
      <c r="AH129" s="27"/>
      <c r="AI129" s="27"/>
      <c r="AJ129" s="27"/>
      <c r="AK129" s="27"/>
      <c r="AL129" s="27"/>
      <c r="AM129" s="27"/>
      <c r="AN129" s="27">
        <v>1</v>
      </c>
      <c r="AO129" s="27"/>
      <c r="AP129" s="27"/>
      <c r="AQ129" s="27"/>
      <c r="AR129" s="27"/>
      <c r="AS129" s="27"/>
      <c r="AT129" s="27"/>
      <c r="AU129" s="27"/>
      <c r="AV129" s="27"/>
      <c r="AW129" s="14">
        <f t="shared" si="17"/>
        <v>2</v>
      </c>
      <c r="AX129" s="33">
        <f t="shared" si="18"/>
        <v>4.3478260869565216E-2</v>
      </c>
    </row>
    <row r="130" spans="1:50" s="11" customFormat="1">
      <c r="A130" s="38" t="s">
        <v>205</v>
      </c>
      <c r="B130" s="6">
        <v>5</v>
      </c>
      <c r="C130" s="27">
        <v>1</v>
      </c>
      <c r="D130" s="27">
        <v>1</v>
      </c>
      <c r="E130" s="27">
        <v>1</v>
      </c>
      <c r="F130" s="27">
        <v>1</v>
      </c>
      <c r="G130" s="27">
        <v>1</v>
      </c>
      <c r="H130" s="27">
        <v>1</v>
      </c>
      <c r="I130" s="27"/>
      <c r="J130" s="27"/>
      <c r="K130" s="27"/>
      <c r="L130" s="27"/>
      <c r="M130" s="27"/>
      <c r="N130" s="27"/>
      <c r="O130" s="27">
        <v>1</v>
      </c>
      <c r="P130" s="27"/>
      <c r="Q130" s="27">
        <v>1</v>
      </c>
      <c r="R130" s="27"/>
      <c r="S130" s="27"/>
      <c r="T130" s="27"/>
      <c r="U130" s="27"/>
      <c r="V130" s="27">
        <v>1</v>
      </c>
      <c r="W130" s="27">
        <v>1</v>
      </c>
      <c r="X130" s="27"/>
      <c r="Y130" s="27">
        <v>1</v>
      </c>
      <c r="Z130" s="27">
        <v>1</v>
      </c>
      <c r="AA130" s="27">
        <v>1</v>
      </c>
      <c r="AB130" s="27">
        <v>1</v>
      </c>
      <c r="AC130" s="27">
        <v>1</v>
      </c>
      <c r="AD130" s="27">
        <v>1</v>
      </c>
      <c r="AE130" s="27">
        <v>1</v>
      </c>
      <c r="AF130" s="27">
        <v>1</v>
      </c>
      <c r="AG130" s="27"/>
      <c r="AH130" s="27"/>
      <c r="AI130" s="27">
        <v>1</v>
      </c>
      <c r="AJ130" s="27">
        <v>1</v>
      </c>
      <c r="AK130" s="27"/>
      <c r="AL130" s="27"/>
      <c r="AM130" s="27">
        <v>1</v>
      </c>
      <c r="AN130" s="27">
        <v>1</v>
      </c>
      <c r="AO130" s="27">
        <v>1</v>
      </c>
      <c r="AP130" s="27">
        <v>1</v>
      </c>
      <c r="AQ130" s="27"/>
      <c r="AR130" s="27">
        <v>1</v>
      </c>
      <c r="AS130" s="27">
        <v>1</v>
      </c>
      <c r="AT130" s="27">
        <v>1</v>
      </c>
      <c r="AU130" s="27"/>
      <c r="AV130" s="27"/>
      <c r="AW130" s="14">
        <f t="shared" si="17"/>
        <v>27</v>
      </c>
      <c r="AX130" s="33">
        <f t="shared" si="18"/>
        <v>0.58695652173913049</v>
      </c>
    </row>
    <row r="131" spans="1:50" s="11" customFormat="1" ht="18" customHeight="1">
      <c r="A131" s="38" t="s">
        <v>155</v>
      </c>
      <c r="B131" s="6">
        <v>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>
        <v>1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>
        <v>1</v>
      </c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>
        <v>1</v>
      </c>
      <c r="AQ131" s="27"/>
      <c r="AR131" s="27"/>
      <c r="AS131" s="27"/>
      <c r="AT131" s="27"/>
      <c r="AU131" s="27">
        <v>1</v>
      </c>
      <c r="AV131" s="27">
        <v>1</v>
      </c>
      <c r="AW131" s="14">
        <f t="shared" si="17"/>
        <v>5</v>
      </c>
      <c r="AX131" s="33">
        <f t="shared" si="18"/>
        <v>0.10869565217391304</v>
      </c>
    </row>
    <row r="132" spans="1:50" s="11" customFormat="1" ht="31.5">
      <c r="A132" s="38" t="s">
        <v>156</v>
      </c>
      <c r="B132" s="6">
        <v>7</v>
      </c>
      <c r="C132" s="27"/>
      <c r="D132" s="27"/>
      <c r="E132" s="27"/>
      <c r="F132" s="27"/>
      <c r="G132" s="27"/>
      <c r="H132" s="27"/>
      <c r="I132" s="27"/>
      <c r="J132" s="27"/>
      <c r="K132" s="27">
        <v>1</v>
      </c>
      <c r="L132" s="27"/>
      <c r="M132" s="27"/>
      <c r="N132" s="27"/>
      <c r="O132" s="27"/>
      <c r="P132" s="27"/>
      <c r="Q132" s="27"/>
      <c r="R132" s="27"/>
      <c r="S132" s="27"/>
      <c r="T132" s="27">
        <v>1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>
        <v>1</v>
      </c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14">
        <f t="shared" si="17"/>
        <v>3</v>
      </c>
      <c r="AX132" s="33">
        <f t="shared" si="18"/>
        <v>6.5217391304347824E-2</v>
      </c>
    </row>
    <row r="133" spans="1:50" s="11" customFormat="1" ht="31.5">
      <c r="A133" s="38" t="s">
        <v>157</v>
      </c>
      <c r="B133" s="6">
        <v>8</v>
      </c>
      <c r="C133" s="27"/>
      <c r="D133" s="27"/>
      <c r="E133" s="27"/>
      <c r="F133" s="27"/>
      <c r="G133" s="27"/>
      <c r="H133" s="27">
        <v>1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>
        <v>1</v>
      </c>
      <c r="AV133" s="27">
        <v>1</v>
      </c>
      <c r="AW133" s="14">
        <f t="shared" si="17"/>
        <v>3</v>
      </c>
      <c r="AX133" s="33">
        <f t="shared" si="18"/>
        <v>6.5217391304347824E-2</v>
      </c>
    </row>
    <row r="134" spans="1:50" s="11" customFormat="1" ht="33" customHeight="1">
      <c r="A134" s="38" t="s">
        <v>158</v>
      </c>
      <c r="B134" s="6">
        <v>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>
        <v>1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14">
        <f t="shared" si="17"/>
        <v>1</v>
      </c>
      <c r="AX134" s="33">
        <f t="shared" si="18"/>
        <v>2.1739130434782608E-2</v>
      </c>
    </row>
    <row r="135" spans="1:50" s="11" customFormat="1" ht="31.5" customHeight="1">
      <c r="A135" s="38" t="s">
        <v>159</v>
      </c>
      <c r="B135" s="6">
        <v>10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>
        <v>1</v>
      </c>
      <c r="M135" s="27"/>
      <c r="N135" s="27"/>
      <c r="O135" s="27"/>
      <c r="P135" s="27">
        <v>10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>
        <v>1</v>
      </c>
      <c r="AU135" s="27">
        <v>1</v>
      </c>
      <c r="AV135" s="27">
        <v>1</v>
      </c>
      <c r="AW135" s="14">
        <f t="shared" si="17"/>
        <v>14</v>
      </c>
      <c r="AX135" s="33">
        <f t="shared" si="18"/>
        <v>0.30434782608695654</v>
      </c>
    </row>
    <row r="136" spans="1:50" s="11" customFormat="1" ht="21.75" customHeight="1">
      <c r="A136" s="38" t="s">
        <v>160</v>
      </c>
      <c r="B136" s="6">
        <v>11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14">
        <f t="shared" si="17"/>
        <v>0</v>
      </c>
      <c r="AX136" s="33">
        <f t="shared" si="18"/>
        <v>0</v>
      </c>
    </row>
    <row r="137" spans="1:50" s="11" customFormat="1">
      <c r="A137" s="38" t="s">
        <v>161</v>
      </c>
      <c r="B137" s="6">
        <v>12</v>
      </c>
      <c r="C137" s="27"/>
      <c r="D137" s="27"/>
      <c r="E137" s="27"/>
      <c r="F137" s="27"/>
      <c r="G137" s="27"/>
      <c r="H137" s="27"/>
      <c r="I137" s="27"/>
      <c r="J137" s="27">
        <v>1</v>
      </c>
      <c r="K137" s="27"/>
      <c r="L137" s="27"/>
      <c r="M137" s="27">
        <v>1</v>
      </c>
      <c r="N137" s="27">
        <v>1</v>
      </c>
      <c r="O137" s="27"/>
      <c r="P137" s="27"/>
      <c r="Q137" s="27"/>
      <c r="R137" s="27">
        <v>1</v>
      </c>
      <c r="S137" s="27">
        <v>1</v>
      </c>
      <c r="T137" s="27"/>
      <c r="U137" s="27">
        <v>1</v>
      </c>
      <c r="V137" s="27"/>
      <c r="W137" s="27"/>
      <c r="X137" s="27">
        <v>1</v>
      </c>
      <c r="Y137" s="27"/>
      <c r="Z137" s="27"/>
      <c r="AA137" s="27"/>
      <c r="AB137" s="27"/>
      <c r="AC137" s="27"/>
      <c r="AD137" s="27"/>
      <c r="AE137" s="27"/>
      <c r="AF137" s="27"/>
      <c r="AG137" s="27"/>
      <c r="AH137" s="27">
        <v>1</v>
      </c>
      <c r="AI137" s="27"/>
      <c r="AJ137" s="27"/>
      <c r="AK137" s="27"/>
      <c r="AL137" s="27">
        <v>1</v>
      </c>
      <c r="AM137" s="27"/>
      <c r="AN137" s="27"/>
      <c r="AO137" s="27"/>
      <c r="AP137" s="27"/>
      <c r="AQ137" s="27">
        <v>1</v>
      </c>
      <c r="AR137" s="27"/>
      <c r="AS137" s="27"/>
      <c r="AT137" s="27"/>
      <c r="AU137" s="27"/>
      <c r="AV137" s="27"/>
      <c r="AW137" s="14">
        <f t="shared" si="17"/>
        <v>10</v>
      </c>
      <c r="AX137" s="33">
        <f t="shared" si="18"/>
        <v>0.21739130434782608</v>
      </c>
    </row>
    <row r="138" spans="1:50" s="11" customFormat="1" ht="24.75" customHeight="1">
      <c r="A138" s="38" t="s">
        <v>189</v>
      </c>
      <c r="B138" s="6">
        <v>99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14">
        <f t="shared" si="17"/>
        <v>0</v>
      </c>
      <c r="AX138" s="33">
        <f t="shared" si="18"/>
        <v>0</v>
      </c>
    </row>
    <row r="139" spans="1:50" s="11" customFormat="1" ht="33.75" customHeight="1">
      <c r="A139" s="203" t="s">
        <v>162</v>
      </c>
      <c r="B139" s="204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31">
        <f>SUM(AW140:AW146)</f>
        <v>46</v>
      </c>
      <c r="AX139" s="33">
        <f t="shared" si="18"/>
        <v>1</v>
      </c>
    </row>
    <row r="140" spans="1:50" s="11" customFormat="1">
      <c r="A140" s="45" t="s">
        <v>163</v>
      </c>
      <c r="B140" s="6">
        <v>1</v>
      </c>
      <c r="C140" s="27"/>
      <c r="D140" s="27"/>
      <c r="E140" s="27"/>
      <c r="F140" s="27"/>
      <c r="G140" s="27"/>
      <c r="H140" s="27"/>
      <c r="I140" s="27">
        <v>1</v>
      </c>
      <c r="J140" s="27">
        <v>1</v>
      </c>
      <c r="K140" s="27"/>
      <c r="L140" s="27"/>
      <c r="M140" s="27"/>
      <c r="N140" s="27">
        <v>1</v>
      </c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>
        <v>1</v>
      </c>
      <c r="AA140" s="27">
        <v>1</v>
      </c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>
        <v>1</v>
      </c>
      <c r="AO140" s="27">
        <v>1</v>
      </c>
      <c r="AP140" s="27">
        <v>1</v>
      </c>
      <c r="AQ140" s="27"/>
      <c r="AR140" s="27"/>
      <c r="AS140" s="27"/>
      <c r="AT140" s="27"/>
      <c r="AU140" s="27"/>
      <c r="AV140" s="27"/>
      <c r="AW140" s="14">
        <f t="shared" ref="AW140:AW146" si="19">SUM(C140:AV140)</f>
        <v>8</v>
      </c>
      <c r="AX140" s="33">
        <f t="shared" si="18"/>
        <v>0.17391304347826086</v>
      </c>
    </row>
    <row r="141" spans="1:50" s="11" customFormat="1">
      <c r="A141" s="45" t="s">
        <v>164</v>
      </c>
      <c r="B141" s="6">
        <v>2</v>
      </c>
      <c r="C141" s="27"/>
      <c r="D141" s="27">
        <v>1</v>
      </c>
      <c r="E141" s="27">
        <v>1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>
        <v>1</v>
      </c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>
        <v>1</v>
      </c>
      <c r="AT141" s="27">
        <v>1</v>
      </c>
      <c r="AU141" s="27"/>
      <c r="AV141" s="27"/>
      <c r="AW141" s="14">
        <f t="shared" si="19"/>
        <v>5</v>
      </c>
      <c r="AX141" s="33">
        <f t="shared" si="18"/>
        <v>0.10869565217391304</v>
      </c>
    </row>
    <row r="142" spans="1:50" s="11" customFormat="1" ht="19.5" customHeight="1">
      <c r="A142" s="45" t="s">
        <v>165</v>
      </c>
      <c r="B142" s="6">
        <v>3</v>
      </c>
      <c r="C142" s="27"/>
      <c r="D142" s="27"/>
      <c r="E142" s="27"/>
      <c r="F142" s="27"/>
      <c r="G142" s="27">
        <v>1</v>
      </c>
      <c r="H142" s="27"/>
      <c r="I142" s="27"/>
      <c r="J142" s="27"/>
      <c r="K142" s="27"/>
      <c r="L142" s="27">
        <v>1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>
        <v>1</v>
      </c>
      <c r="Y142" s="27"/>
      <c r="Z142" s="27"/>
      <c r="AA142" s="27"/>
      <c r="AB142" s="27"/>
      <c r="AC142" s="27"/>
      <c r="AD142" s="27"/>
      <c r="AE142" s="27"/>
      <c r="AF142" s="27">
        <v>1</v>
      </c>
      <c r="AG142" s="27">
        <v>1</v>
      </c>
      <c r="AH142" s="27"/>
      <c r="AI142" s="27"/>
      <c r="AJ142" s="27"/>
      <c r="AK142" s="27"/>
      <c r="AL142" s="27"/>
      <c r="AM142" s="27">
        <v>1</v>
      </c>
      <c r="AN142" s="27"/>
      <c r="AO142" s="27"/>
      <c r="AP142" s="27"/>
      <c r="AQ142" s="27"/>
      <c r="AR142" s="27"/>
      <c r="AS142" s="27"/>
      <c r="AT142" s="27"/>
      <c r="AU142" s="27">
        <v>1</v>
      </c>
      <c r="AV142" s="27">
        <v>1</v>
      </c>
      <c r="AW142" s="14">
        <f t="shared" si="19"/>
        <v>8</v>
      </c>
      <c r="AX142" s="33">
        <f t="shared" si="18"/>
        <v>0.17391304347826086</v>
      </c>
    </row>
    <row r="143" spans="1:50" s="11" customFormat="1" ht="18" customHeight="1">
      <c r="A143" s="45" t="s">
        <v>166</v>
      </c>
      <c r="B143" s="6">
        <v>4</v>
      </c>
      <c r="C143" s="27"/>
      <c r="D143" s="27"/>
      <c r="E143" s="27"/>
      <c r="F143" s="27"/>
      <c r="G143" s="27"/>
      <c r="H143" s="27">
        <v>1</v>
      </c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>
        <v>1</v>
      </c>
      <c r="W143" s="27">
        <v>1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14">
        <f t="shared" si="19"/>
        <v>3</v>
      </c>
      <c r="AX143" s="33">
        <f t="shared" si="18"/>
        <v>6.5217391304347824E-2</v>
      </c>
    </row>
    <row r="144" spans="1:50" s="11" customFormat="1">
      <c r="A144" s="45" t="s">
        <v>167</v>
      </c>
      <c r="B144" s="6">
        <v>5</v>
      </c>
      <c r="C144" s="27"/>
      <c r="D144" s="27"/>
      <c r="E144" s="27"/>
      <c r="F144" s="27"/>
      <c r="G144" s="27"/>
      <c r="H144" s="27"/>
      <c r="I144" s="27"/>
      <c r="J144" s="27"/>
      <c r="K144" s="27">
        <v>1</v>
      </c>
      <c r="L144" s="27"/>
      <c r="M144" s="27"/>
      <c r="N144" s="27"/>
      <c r="O144" s="27"/>
      <c r="P144" s="27">
        <v>1</v>
      </c>
      <c r="Q144" s="27">
        <v>1</v>
      </c>
      <c r="R144" s="27">
        <v>1</v>
      </c>
      <c r="S144" s="27">
        <v>1</v>
      </c>
      <c r="T144" s="27">
        <v>1</v>
      </c>
      <c r="U144" s="27"/>
      <c r="V144" s="27"/>
      <c r="W144" s="27"/>
      <c r="X144" s="27"/>
      <c r="Y144" s="27"/>
      <c r="Z144" s="27"/>
      <c r="AA144" s="27"/>
      <c r="AB144" s="27">
        <v>1</v>
      </c>
      <c r="AC144" s="27">
        <v>1</v>
      </c>
      <c r="AD144" s="27">
        <v>1</v>
      </c>
      <c r="AE144" s="27">
        <v>1</v>
      </c>
      <c r="AF144" s="27"/>
      <c r="AG144" s="27"/>
      <c r="AH144" s="27">
        <v>1</v>
      </c>
      <c r="AI144" s="27"/>
      <c r="AJ144" s="27">
        <v>1</v>
      </c>
      <c r="AK144" s="27">
        <v>1</v>
      </c>
      <c r="AL144" s="27">
        <v>1</v>
      </c>
      <c r="AM144" s="27"/>
      <c r="AN144" s="27"/>
      <c r="AO144" s="27"/>
      <c r="AP144" s="27"/>
      <c r="AQ144" s="27">
        <v>1</v>
      </c>
      <c r="AR144" s="27">
        <v>1</v>
      </c>
      <c r="AS144" s="27"/>
      <c r="AT144" s="27"/>
      <c r="AU144" s="27"/>
      <c r="AV144" s="27"/>
      <c r="AW144" s="14">
        <f t="shared" si="19"/>
        <v>16</v>
      </c>
      <c r="AX144" s="33">
        <f t="shared" si="18"/>
        <v>0.34782608695652173</v>
      </c>
    </row>
    <row r="145" spans="1:50" s="11" customFormat="1" ht="39.75" customHeight="1">
      <c r="A145" s="45" t="s">
        <v>190</v>
      </c>
      <c r="B145" s="6">
        <v>99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14">
        <f t="shared" si="19"/>
        <v>0</v>
      </c>
      <c r="AX145" s="33">
        <f t="shared" si="18"/>
        <v>0</v>
      </c>
    </row>
    <row r="146" spans="1:50" s="11" customFormat="1">
      <c r="A146" s="45" t="s">
        <v>95</v>
      </c>
      <c r="B146" s="6">
        <v>6</v>
      </c>
      <c r="C146" s="27">
        <v>1</v>
      </c>
      <c r="D146" s="27"/>
      <c r="E146" s="27"/>
      <c r="F146" s="27">
        <v>1</v>
      </c>
      <c r="G146" s="27"/>
      <c r="H146" s="27"/>
      <c r="I146" s="27"/>
      <c r="J146" s="27"/>
      <c r="K146" s="27"/>
      <c r="L146" s="27"/>
      <c r="M146" s="27">
        <v>1</v>
      </c>
      <c r="N146" s="27"/>
      <c r="O146" s="27"/>
      <c r="P146" s="27"/>
      <c r="Q146" s="27"/>
      <c r="R146" s="27"/>
      <c r="S146" s="27"/>
      <c r="T146" s="27"/>
      <c r="U146" s="27">
        <v>1</v>
      </c>
      <c r="V146" s="27"/>
      <c r="W146" s="27"/>
      <c r="X146" s="27"/>
      <c r="Y146" s="27">
        <v>1</v>
      </c>
      <c r="Z146" s="27"/>
      <c r="AA146" s="27"/>
      <c r="AB146" s="27"/>
      <c r="AC146" s="27"/>
      <c r="AD146" s="27"/>
      <c r="AE146" s="27"/>
      <c r="AF146" s="27"/>
      <c r="AG146" s="27"/>
      <c r="AH146" s="27"/>
      <c r="AI146" s="27">
        <v>1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14">
        <f t="shared" si="19"/>
        <v>6</v>
      </c>
      <c r="AX146" s="33">
        <f t="shared" si="18"/>
        <v>0.13043478260869565</v>
      </c>
    </row>
    <row r="147" spans="1:50" ht="78.75" customHeight="1">
      <c r="A147" s="193" t="s">
        <v>168</v>
      </c>
      <c r="B147" s="194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30">
        <f>SUM(AW148:AW152)</f>
        <v>46</v>
      </c>
      <c r="AX147" s="19">
        <f>SUM(AX140:AX146)</f>
        <v>1</v>
      </c>
    </row>
    <row r="148" spans="1:50">
      <c r="A148" s="2" t="s">
        <v>169</v>
      </c>
      <c r="B148" s="6">
        <v>1</v>
      </c>
      <c r="C148" s="28"/>
      <c r="D148" s="28"/>
      <c r="E148" s="28">
        <v>1</v>
      </c>
      <c r="F148" s="28"/>
      <c r="G148" s="28">
        <v>1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>
        <v>1</v>
      </c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13">
        <f>SUM(C148:AV148)</f>
        <v>3</v>
      </c>
      <c r="AX148" s="15">
        <f>AW148/AW$153</f>
        <v>6.5217391304347824E-2</v>
      </c>
    </row>
    <row r="149" spans="1:50" ht="15.75" customHeight="1">
      <c r="A149" s="2" t="s">
        <v>170</v>
      </c>
      <c r="B149" s="6">
        <v>2</v>
      </c>
      <c r="C149" s="28">
        <v>1</v>
      </c>
      <c r="D149" s="28">
        <v>1</v>
      </c>
      <c r="E149" s="28"/>
      <c r="F149" s="28"/>
      <c r="G149" s="28"/>
      <c r="H149" s="28"/>
      <c r="I149" s="28">
        <v>1</v>
      </c>
      <c r="J149" s="28"/>
      <c r="K149" s="28"/>
      <c r="L149" s="28">
        <v>1</v>
      </c>
      <c r="M149" s="28"/>
      <c r="N149" s="28">
        <v>1</v>
      </c>
      <c r="O149" s="28">
        <v>1</v>
      </c>
      <c r="P149" s="28"/>
      <c r="Q149" s="28"/>
      <c r="R149" s="28">
        <v>1</v>
      </c>
      <c r="S149" s="28"/>
      <c r="T149" s="28"/>
      <c r="U149" s="28"/>
      <c r="V149" s="28">
        <v>1</v>
      </c>
      <c r="W149" s="28">
        <v>1</v>
      </c>
      <c r="X149" s="28"/>
      <c r="Y149" s="28"/>
      <c r="Z149" s="28">
        <v>1</v>
      </c>
      <c r="AA149" s="28">
        <v>1</v>
      </c>
      <c r="AB149" s="28">
        <v>1</v>
      </c>
      <c r="AC149" s="28"/>
      <c r="AD149" s="28">
        <v>1</v>
      </c>
      <c r="AE149" s="28">
        <v>1</v>
      </c>
      <c r="AF149" s="28"/>
      <c r="AG149" s="28">
        <v>1</v>
      </c>
      <c r="AH149" s="28"/>
      <c r="AI149" s="28">
        <v>1</v>
      </c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>
        <v>1</v>
      </c>
      <c r="AU149" s="28">
        <v>1</v>
      </c>
      <c r="AV149" s="28">
        <v>1</v>
      </c>
      <c r="AW149" s="13">
        <f>SUM(C149:AV149)</f>
        <v>19</v>
      </c>
      <c r="AX149" s="15">
        <f t="shared" ref="AX149:AX152" si="20">AW149/AW$153</f>
        <v>0.41304347826086957</v>
      </c>
    </row>
    <row r="150" spans="1:50" ht="15.75" customHeight="1">
      <c r="A150" s="2" t="s">
        <v>171</v>
      </c>
      <c r="B150" s="6">
        <v>3</v>
      </c>
      <c r="C150" s="28"/>
      <c r="D150" s="28"/>
      <c r="E150" s="28"/>
      <c r="F150" s="28"/>
      <c r="G150" s="28"/>
      <c r="H150" s="28"/>
      <c r="I150" s="28"/>
      <c r="J150" s="28">
        <v>1</v>
      </c>
      <c r="K150" s="28">
        <v>1</v>
      </c>
      <c r="L150" s="28"/>
      <c r="M150" s="28"/>
      <c r="N150" s="28"/>
      <c r="O150" s="28"/>
      <c r="P150" s="28">
        <v>1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>
        <v>1</v>
      </c>
      <c r="AG150" s="28"/>
      <c r="AH150" s="28"/>
      <c r="AI150" s="28"/>
      <c r="AJ150" s="28">
        <v>1</v>
      </c>
      <c r="AK150" s="28"/>
      <c r="AL150" s="28">
        <v>1</v>
      </c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13">
        <f>SUM(C150:AV150)</f>
        <v>6</v>
      </c>
      <c r="AX150" s="15">
        <f t="shared" si="20"/>
        <v>0.13043478260869565</v>
      </c>
    </row>
    <row r="151" spans="1:50">
      <c r="A151" s="2" t="s">
        <v>172</v>
      </c>
      <c r="B151" s="6">
        <v>4</v>
      </c>
      <c r="C151" s="28"/>
      <c r="D151" s="28"/>
      <c r="E151" s="28"/>
      <c r="F151" s="28"/>
      <c r="G151" s="28"/>
      <c r="H151" s="28">
        <v>1</v>
      </c>
      <c r="I151" s="28"/>
      <c r="J151" s="28"/>
      <c r="K151" s="28"/>
      <c r="L151" s="28"/>
      <c r="M151" s="28">
        <v>1</v>
      </c>
      <c r="N151" s="28"/>
      <c r="O151" s="28"/>
      <c r="P151" s="28"/>
      <c r="Q151" s="28"/>
      <c r="R151" s="28"/>
      <c r="S151" s="28"/>
      <c r="T151" s="28"/>
      <c r="U151" s="28">
        <v>1</v>
      </c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>
        <v>1</v>
      </c>
      <c r="AI151" s="28"/>
      <c r="AJ151" s="28"/>
      <c r="AK151" s="28"/>
      <c r="AL151" s="28"/>
      <c r="AM151" s="28">
        <v>1</v>
      </c>
      <c r="AN151" s="28"/>
      <c r="AO151" s="28">
        <v>1</v>
      </c>
      <c r="AP151" s="28">
        <v>1</v>
      </c>
      <c r="AQ151" s="28">
        <v>1</v>
      </c>
      <c r="AR151" s="28"/>
      <c r="AS151" s="28">
        <v>1</v>
      </c>
      <c r="AT151" s="28"/>
      <c r="AU151" s="28"/>
      <c r="AV151" s="28"/>
      <c r="AW151" s="13">
        <f>SUM(C151:AV151)</f>
        <v>9</v>
      </c>
      <c r="AX151" s="15">
        <f t="shared" si="20"/>
        <v>0.19565217391304349</v>
      </c>
    </row>
    <row r="152" spans="1:50">
      <c r="A152" s="2" t="s">
        <v>95</v>
      </c>
      <c r="B152" s="6">
        <v>5</v>
      </c>
      <c r="C152" s="28"/>
      <c r="D152" s="28"/>
      <c r="E152" s="28"/>
      <c r="F152" s="28">
        <v>1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>
        <v>1</v>
      </c>
      <c r="R152" s="28"/>
      <c r="S152" s="28"/>
      <c r="T152" s="28">
        <v>1</v>
      </c>
      <c r="U152" s="28"/>
      <c r="V152" s="28"/>
      <c r="W152" s="28"/>
      <c r="X152" s="28">
        <v>1</v>
      </c>
      <c r="Y152" s="28">
        <v>1</v>
      </c>
      <c r="Z152" s="28"/>
      <c r="AA152" s="28"/>
      <c r="AB152" s="28"/>
      <c r="AC152" s="28">
        <v>1</v>
      </c>
      <c r="AD152" s="28"/>
      <c r="AE152" s="28"/>
      <c r="AF152" s="28"/>
      <c r="AG152" s="28"/>
      <c r="AH152" s="28"/>
      <c r="AI152" s="28"/>
      <c r="AJ152" s="28"/>
      <c r="AK152" s="28">
        <v>1</v>
      </c>
      <c r="AL152" s="28"/>
      <c r="AM152" s="28"/>
      <c r="AN152" s="28">
        <v>1</v>
      </c>
      <c r="AO152" s="28"/>
      <c r="AP152" s="28"/>
      <c r="AQ152" s="28"/>
      <c r="AR152" s="28">
        <v>1</v>
      </c>
      <c r="AS152" s="28"/>
      <c r="AT152" s="28"/>
      <c r="AU152" s="28"/>
      <c r="AV152" s="28"/>
      <c r="AW152" s="13">
        <f>SUM(C152:AV152)</f>
        <v>9</v>
      </c>
      <c r="AX152" s="15">
        <f t="shared" si="20"/>
        <v>0.19565217391304349</v>
      </c>
    </row>
    <row r="153" spans="1:50" ht="53.25" customHeight="1">
      <c r="A153" s="211" t="s">
        <v>196</v>
      </c>
      <c r="B153" s="212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30">
        <f>SUM(AW154:AW160)</f>
        <v>46</v>
      </c>
      <c r="AX153" s="17">
        <f>SUM(AX155:AX160)</f>
        <v>0.99999999999999989</v>
      </c>
    </row>
    <row r="154" spans="1:50" s="11" customFormat="1">
      <c r="A154" s="38" t="s">
        <v>197</v>
      </c>
      <c r="B154" s="6">
        <v>1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14">
        <f t="shared" ref="AW154:AW160" si="21">SUM(C154:AV154)</f>
        <v>0</v>
      </c>
      <c r="AX154" s="33">
        <f>AW154/AW$153</f>
        <v>0</v>
      </c>
    </row>
    <row r="155" spans="1:50" s="11" customFormat="1">
      <c r="A155" s="38" t="s">
        <v>198</v>
      </c>
      <c r="B155" s="6">
        <v>2</v>
      </c>
      <c r="C155" s="27"/>
      <c r="D155" s="27"/>
      <c r="E155" s="27"/>
      <c r="F155" s="27"/>
      <c r="G155" s="27"/>
      <c r="H155" s="27">
        <v>1</v>
      </c>
      <c r="I155" s="27"/>
      <c r="J155" s="27">
        <v>1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>
        <v>1</v>
      </c>
      <c r="AE155" s="27"/>
      <c r="AF155" s="27">
        <v>1</v>
      </c>
      <c r="AG155" s="27"/>
      <c r="AH155" s="27"/>
      <c r="AI155" s="27"/>
      <c r="AJ155" s="27">
        <v>1</v>
      </c>
      <c r="AK155" s="27"/>
      <c r="AL155" s="27">
        <v>1</v>
      </c>
      <c r="AM155" s="27"/>
      <c r="AN155" s="27"/>
      <c r="AO155" s="27">
        <v>1</v>
      </c>
      <c r="AP155" s="27"/>
      <c r="AQ155" s="27"/>
      <c r="AR155" s="27"/>
      <c r="AS155" s="27"/>
      <c r="AT155" s="27"/>
      <c r="AU155" s="27"/>
      <c r="AV155" s="27"/>
      <c r="AW155" s="14">
        <f t="shared" si="21"/>
        <v>7</v>
      </c>
      <c r="AX155" s="33">
        <f t="shared" ref="AX155:AX160" si="22">AW155/AW$153</f>
        <v>0.15217391304347827</v>
      </c>
    </row>
    <row r="156" spans="1:50" s="11" customFormat="1">
      <c r="A156" s="38" t="s">
        <v>199</v>
      </c>
      <c r="B156" s="6">
        <v>3</v>
      </c>
      <c r="C156" s="27"/>
      <c r="D156" s="27"/>
      <c r="E156" s="27"/>
      <c r="F156" s="27"/>
      <c r="G156" s="27">
        <v>1</v>
      </c>
      <c r="H156" s="27"/>
      <c r="I156" s="27"/>
      <c r="J156" s="27"/>
      <c r="K156" s="27"/>
      <c r="L156" s="27"/>
      <c r="M156" s="27"/>
      <c r="N156" s="27">
        <v>1</v>
      </c>
      <c r="O156" s="27"/>
      <c r="P156" s="27"/>
      <c r="Q156" s="27"/>
      <c r="R156" s="27">
        <v>1</v>
      </c>
      <c r="S156" s="27">
        <v>1</v>
      </c>
      <c r="T156" s="27"/>
      <c r="U156" s="27"/>
      <c r="V156" s="27">
        <v>1</v>
      </c>
      <c r="W156" s="27">
        <v>1</v>
      </c>
      <c r="X156" s="27"/>
      <c r="Y156" s="27"/>
      <c r="Z156" s="27"/>
      <c r="AA156" s="27"/>
      <c r="AB156" s="27"/>
      <c r="AC156" s="27"/>
      <c r="AD156" s="27"/>
      <c r="AE156" s="27">
        <v>1</v>
      </c>
      <c r="AF156" s="27"/>
      <c r="AG156" s="27">
        <v>1</v>
      </c>
      <c r="AH156" s="27"/>
      <c r="AI156" s="27"/>
      <c r="AJ156" s="27"/>
      <c r="AK156" s="27"/>
      <c r="AL156" s="27"/>
      <c r="AM156" s="27"/>
      <c r="AN156" s="27"/>
      <c r="AO156" s="27"/>
      <c r="AP156" s="27">
        <v>1</v>
      </c>
      <c r="AQ156" s="27"/>
      <c r="AR156" s="27"/>
      <c r="AS156" s="27"/>
      <c r="AT156" s="27"/>
      <c r="AU156" s="27">
        <v>1</v>
      </c>
      <c r="AV156" s="27">
        <v>1</v>
      </c>
      <c r="AW156" s="14">
        <f t="shared" si="21"/>
        <v>11</v>
      </c>
      <c r="AX156" s="33">
        <f t="shared" si="22"/>
        <v>0.2391304347826087</v>
      </c>
    </row>
    <row r="157" spans="1:50" s="11" customFormat="1">
      <c r="A157" s="38" t="s">
        <v>200</v>
      </c>
      <c r="B157" s="6">
        <v>4</v>
      </c>
      <c r="C157" s="27"/>
      <c r="D157" s="27"/>
      <c r="E157" s="27"/>
      <c r="F157" s="27"/>
      <c r="G157" s="27"/>
      <c r="H157" s="27"/>
      <c r="I157" s="27"/>
      <c r="J157" s="27"/>
      <c r="K157" s="27">
        <v>1</v>
      </c>
      <c r="L157" s="27">
        <v>1</v>
      </c>
      <c r="M157" s="27"/>
      <c r="N157" s="27"/>
      <c r="O157" s="27">
        <v>1</v>
      </c>
      <c r="P157" s="27"/>
      <c r="Q157" s="27"/>
      <c r="R157" s="27"/>
      <c r="S157" s="27"/>
      <c r="T157" s="27">
        <v>1</v>
      </c>
      <c r="U157" s="27"/>
      <c r="V157" s="27"/>
      <c r="W157" s="27"/>
      <c r="X157" s="27"/>
      <c r="Y157" s="27"/>
      <c r="Z157" s="27"/>
      <c r="AA157" s="27"/>
      <c r="AB157" s="27"/>
      <c r="AC157" s="27">
        <v>1</v>
      </c>
      <c r="AD157" s="27"/>
      <c r="AE157" s="27"/>
      <c r="AF157" s="27"/>
      <c r="AG157" s="27"/>
      <c r="AH157" s="27"/>
      <c r="AI157" s="27">
        <v>1</v>
      </c>
      <c r="AJ157" s="27"/>
      <c r="AK157" s="27"/>
      <c r="AL157" s="27"/>
      <c r="AM157" s="27"/>
      <c r="AN157" s="27"/>
      <c r="AO157" s="27"/>
      <c r="AP157" s="27"/>
      <c r="AQ157" s="27"/>
      <c r="AR157" s="27">
        <v>1</v>
      </c>
      <c r="AS157" s="27"/>
      <c r="AT157" s="27"/>
      <c r="AU157" s="27"/>
      <c r="AV157" s="27"/>
      <c r="AW157" s="14">
        <f t="shared" si="21"/>
        <v>7</v>
      </c>
      <c r="AX157" s="33">
        <f t="shared" si="22"/>
        <v>0.15217391304347827</v>
      </c>
    </row>
    <row r="158" spans="1:50" s="11" customFormat="1">
      <c r="A158" s="38" t="s">
        <v>212</v>
      </c>
      <c r="B158" s="6">
        <v>5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14">
        <f t="shared" si="21"/>
        <v>0</v>
      </c>
      <c r="AX158" s="33">
        <f t="shared" si="22"/>
        <v>0</v>
      </c>
    </row>
    <row r="159" spans="1:50" s="11" customFormat="1">
      <c r="A159" s="38" t="s">
        <v>201</v>
      </c>
      <c r="B159" s="6">
        <v>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>
        <v>1</v>
      </c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>
        <v>1</v>
      </c>
      <c r="AI159" s="27"/>
      <c r="AJ159" s="27"/>
      <c r="AK159" s="27"/>
      <c r="AL159" s="27"/>
      <c r="AM159" s="27"/>
      <c r="AN159" s="27"/>
      <c r="AO159" s="27"/>
      <c r="AP159" s="27"/>
      <c r="AQ159" s="27">
        <v>1</v>
      </c>
      <c r="AR159" s="27"/>
      <c r="AS159" s="27">
        <v>1</v>
      </c>
      <c r="AT159" s="27"/>
      <c r="AU159" s="27"/>
      <c r="AV159" s="27"/>
      <c r="AW159" s="14">
        <f t="shared" si="21"/>
        <v>4</v>
      </c>
      <c r="AX159" s="33">
        <f t="shared" si="22"/>
        <v>8.6956521739130432E-2</v>
      </c>
    </row>
    <row r="160" spans="1:50" s="11" customFormat="1">
      <c r="A160" s="38" t="s">
        <v>95</v>
      </c>
      <c r="B160" s="6">
        <v>7</v>
      </c>
      <c r="C160" s="27">
        <v>1</v>
      </c>
      <c r="D160" s="27">
        <v>1</v>
      </c>
      <c r="E160" s="27">
        <v>1</v>
      </c>
      <c r="F160" s="27">
        <v>1</v>
      </c>
      <c r="G160" s="27"/>
      <c r="H160" s="27"/>
      <c r="I160" s="27">
        <v>1</v>
      </c>
      <c r="J160" s="27"/>
      <c r="K160" s="27"/>
      <c r="L160" s="27"/>
      <c r="M160" s="27"/>
      <c r="N160" s="27"/>
      <c r="O160" s="27"/>
      <c r="P160" s="27">
        <v>1</v>
      </c>
      <c r="Q160" s="27">
        <v>1</v>
      </c>
      <c r="R160" s="27"/>
      <c r="S160" s="27"/>
      <c r="T160" s="27"/>
      <c r="U160" s="27">
        <v>1</v>
      </c>
      <c r="V160" s="27"/>
      <c r="W160" s="27"/>
      <c r="X160" s="27">
        <v>1</v>
      </c>
      <c r="Y160" s="27">
        <v>1</v>
      </c>
      <c r="Z160" s="27">
        <v>1</v>
      </c>
      <c r="AA160" s="27">
        <v>1</v>
      </c>
      <c r="AB160" s="27">
        <v>1</v>
      </c>
      <c r="AC160" s="27"/>
      <c r="AD160" s="27"/>
      <c r="AE160" s="27"/>
      <c r="AF160" s="27"/>
      <c r="AG160" s="27"/>
      <c r="AH160" s="27"/>
      <c r="AI160" s="27"/>
      <c r="AJ160" s="27"/>
      <c r="AK160" s="27">
        <v>1</v>
      </c>
      <c r="AL160" s="27"/>
      <c r="AM160" s="27">
        <v>1</v>
      </c>
      <c r="AN160" s="27">
        <v>1</v>
      </c>
      <c r="AO160" s="27"/>
      <c r="AP160" s="27"/>
      <c r="AQ160" s="27"/>
      <c r="AR160" s="27"/>
      <c r="AS160" s="27"/>
      <c r="AT160" s="27">
        <v>1</v>
      </c>
      <c r="AU160" s="27"/>
      <c r="AV160" s="27"/>
      <c r="AW160" s="14">
        <f t="shared" si="21"/>
        <v>17</v>
      </c>
      <c r="AX160" s="33">
        <f t="shared" si="22"/>
        <v>0.36956521739130432</v>
      </c>
    </row>
    <row r="161" spans="1:50" ht="47.25" customHeight="1">
      <c r="A161" s="209" t="s">
        <v>202</v>
      </c>
      <c r="B161" s="210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13"/>
      <c r="AX161" s="13">
        <f t="shared" ref="AX161" si="23">AW161/AW$4</f>
        <v>0</v>
      </c>
    </row>
    <row r="162" spans="1:50" s="11" customFormat="1" ht="18.75" customHeight="1">
      <c r="A162" s="191" t="s">
        <v>209</v>
      </c>
      <c r="B162" s="192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13"/>
      <c r="AX162" s="14"/>
    </row>
    <row r="163" spans="1:50" s="75" customFormat="1">
      <c r="A163" s="190" t="s">
        <v>41</v>
      </c>
      <c r="B163" s="190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3">
        <f>SUM(AW164:AW168)</f>
        <v>46</v>
      </c>
      <c r="AX163" s="112">
        <f>SUM(AX164:AX168)</f>
        <v>1</v>
      </c>
    </row>
    <row r="164" spans="1:50" s="11" customFormat="1" ht="15.75" customHeight="1">
      <c r="A164" s="38" t="s">
        <v>191</v>
      </c>
      <c r="B164" s="1">
        <v>1</v>
      </c>
      <c r="C164" s="27"/>
      <c r="D164" s="27"/>
      <c r="E164" s="27">
        <v>1</v>
      </c>
      <c r="F164" s="27">
        <v>1</v>
      </c>
      <c r="G164" s="27"/>
      <c r="H164" s="27">
        <v>1</v>
      </c>
      <c r="I164" s="27"/>
      <c r="J164" s="27">
        <v>1</v>
      </c>
      <c r="K164" s="27"/>
      <c r="L164" s="27">
        <v>1</v>
      </c>
      <c r="M164" s="27"/>
      <c r="N164" s="27"/>
      <c r="O164" s="27"/>
      <c r="P164" s="27">
        <v>1</v>
      </c>
      <c r="Q164" s="27">
        <v>1</v>
      </c>
      <c r="R164" s="27"/>
      <c r="S164" s="27"/>
      <c r="T164" s="27">
        <v>1</v>
      </c>
      <c r="U164" s="27"/>
      <c r="V164" s="27">
        <v>1</v>
      </c>
      <c r="W164" s="27"/>
      <c r="X164" s="27"/>
      <c r="Y164" s="27"/>
      <c r="Z164" s="27">
        <v>1</v>
      </c>
      <c r="AA164" s="27">
        <v>1</v>
      </c>
      <c r="AB164" s="27"/>
      <c r="AC164" s="27">
        <v>1</v>
      </c>
      <c r="AD164" s="27">
        <v>1</v>
      </c>
      <c r="AE164" s="27">
        <v>1</v>
      </c>
      <c r="AF164" s="27"/>
      <c r="AG164" s="27">
        <v>1</v>
      </c>
      <c r="AH164" s="27"/>
      <c r="AI164" s="27"/>
      <c r="AJ164" s="27">
        <v>1</v>
      </c>
      <c r="AK164" s="27"/>
      <c r="AL164" s="27">
        <v>1</v>
      </c>
      <c r="AM164" s="27"/>
      <c r="AN164" s="27"/>
      <c r="AO164" s="27"/>
      <c r="AP164" s="27"/>
      <c r="AQ164" s="27">
        <v>1</v>
      </c>
      <c r="AR164" s="27">
        <v>1</v>
      </c>
      <c r="AS164" s="27">
        <v>1</v>
      </c>
      <c r="AT164" s="27"/>
      <c r="AU164" s="27"/>
      <c r="AV164" s="27"/>
      <c r="AW164" s="14">
        <f>SUM(C164:AV164)</f>
        <v>20</v>
      </c>
      <c r="AX164" s="33">
        <f t="shared" ref="AX164:AX168" si="24">AW164/AW$4</f>
        <v>0.43478260869565216</v>
      </c>
    </row>
    <row r="165" spans="1:50" s="11" customFormat="1">
      <c r="A165" s="38" t="s">
        <v>192</v>
      </c>
      <c r="B165" s="1">
        <v>2</v>
      </c>
      <c r="C165" s="27"/>
      <c r="D165" s="27"/>
      <c r="E165" s="27"/>
      <c r="F165" s="27"/>
      <c r="G165" s="27">
        <v>1</v>
      </c>
      <c r="H165" s="27"/>
      <c r="I165" s="27">
        <v>1</v>
      </c>
      <c r="J165" s="27"/>
      <c r="K165" s="27">
        <v>1</v>
      </c>
      <c r="L165" s="27"/>
      <c r="M165" s="27"/>
      <c r="N165" s="27"/>
      <c r="O165" s="27"/>
      <c r="P165" s="27"/>
      <c r="Q165" s="27"/>
      <c r="R165" s="27">
        <v>1</v>
      </c>
      <c r="S165" s="27"/>
      <c r="T165" s="27"/>
      <c r="U165" s="27"/>
      <c r="V165" s="27"/>
      <c r="W165" s="27"/>
      <c r="X165" s="27"/>
      <c r="Y165" s="27"/>
      <c r="Z165" s="27"/>
      <c r="AA165" s="27"/>
      <c r="AB165" s="27">
        <v>1</v>
      </c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>
        <v>1</v>
      </c>
      <c r="AO165" s="27">
        <v>1</v>
      </c>
      <c r="AP165" s="27">
        <v>1</v>
      </c>
      <c r="AQ165" s="27"/>
      <c r="AR165" s="27"/>
      <c r="AS165" s="27"/>
      <c r="AT165" s="27"/>
      <c r="AU165" s="27"/>
      <c r="AV165" s="27"/>
      <c r="AW165" s="14">
        <f>SUM(C165:AV165)</f>
        <v>8</v>
      </c>
      <c r="AX165" s="33">
        <f t="shared" si="24"/>
        <v>0.17391304347826086</v>
      </c>
    </row>
    <row r="166" spans="1:50" s="11" customFormat="1">
      <c r="A166" s="38" t="s">
        <v>193</v>
      </c>
      <c r="B166" s="1">
        <v>3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>
        <v>1</v>
      </c>
      <c r="X166" s="27"/>
      <c r="Y166" s="27">
        <v>1</v>
      </c>
      <c r="Z166" s="27"/>
      <c r="AA166" s="27"/>
      <c r="AB166" s="27"/>
      <c r="AC166" s="27"/>
      <c r="AD166" s="27"/>
      <c r="AE166" s="27"/>
      <c r="AF166" s="27">
        <v>1</v>
      </c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14">
        <f>SUM(C166:AV166)</f>
        <v>3</v>
      </c>
      <c r="AX166" s="33">
        <f t="shared" si="24"/>
        <v>6.5217391304347824E-2</v>
      </c>
    </row>
    <row r="167" spans="1:50" s="11" customFormat="1">
      <c r="A167" s="38" t="s">
        <v>194</v>
      </c>
      <c r="B167" s="1">
        <v>4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>
        <v>1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>
        <v>1</v>
      </c>
      <c r="AL167" s="27"/>
      <c r="AM167" s="27"/>
      <c r="AN167" s="27"/>
      <c r="AO167" s="27"/>
      <c r="AP167" s="27"/>
      <c r="AQ167" s="27"/>
      <c r="AR167" s="27"/>
      <c r="AS167" s="27"/>
      <c r="AT167" s="27"/>
      <c r="AU167" s="27">
        <v>1</v>
      </c>
      <c r="AV167" s="27">
        <v>1</v>
      </c>
      <c r="AW167" s="14">
        <f>SUM(C167:AV167)</f>
        <v>4</v>
      </c>
      <c r="AX167" s="33">
        <f t="shared" si="24"/>
        <v>8.6956521739130432E-2</v>
      </c>
    </row>
    <row r="168" spans="1:50" s="11" customFormat="1">
      <c r="A168" s="38" t="s">
        <v>38</v>
      </c>
      <c r="B168" s="1">
        <v>5</v>
      </c>
      <c r="C168" s="27">
        <v>1</v>
      </c>
      <c r="D168" s="27">
        <v>1</v>
      </c>
      <c r="E168" s="27"/>
      <c r="F168" s="27"/>
      <c r="G168" s="27"/>
      <c r="H168" s="27"/>
      <c r="I168" s="27"/>
      <c r="J168" s="27"/>
      <c r="K168" s="27"/>
      <c r="L168" s="27"/>
      <c r="M168" s="27">
        <v>1</v>
      </c>
      <c r="N168" s="27">
        <v>1</v>
      </c>
      <c r="O168" s="27"/>
      <c r="P168" s="27"/>
      <c r="Q168" s="27"/>
      <c r="R168" s="27"/>
      <c r="S168" s="27">
        <v>1</v>
      </c>
      <c r="T168" s="27"/>
      <c r="U168" s="27">
        <v>1</v>
      </c>
      <c r="V168" s="27"/>
      <c r="W168" s="27"/>
      <c r="X168" s="27">
        <v>1</v>
      </c>
      <c r="Y168" s="27"/>
      <c r="Z168" s="27"/>
      <c r="AA168" s="27"/>
      <c r="AB168" s="27"/>
      <c r="AC168" s="27"/>
      <c r="AD168" s="27"/>
      <c r="AE168" s="27"/>
      <c r="AF168" s="27"/>
      <c r="AG168" s="27"/>
      <c r="AH168" s="27">
        <v>1</v>
      </c>
      <c r="AI168" s="27">
        <v>1</v>
      </c>
      <c r="AJ168" s="27"/>
      <c r="AK168" s="27"/>
      <c r="AL168" s="27"/>
      <c r="AM168" s="27">
        <v>1</v>
      </c>
      <c r="AN168" s="27"/>
      <c r="AO168" s="27"/>
      <c r="AP168" s="27"/>
      <c r="AQ168" s="27"/>
      <c r="AR168" s="27"/>
      <c r="AS168" s="27"/>
      <c r="AT168" s="27">
        <v>1</v>
      </c>
      <c r="AU168" s="27"/>
      <c r="AV168" s="27"/>
      <c r="AW168" s="14">
        <f>SUM(C168:AV168)</f>
        <v>11</v>
      </c>
      <c r="AX168" s="33">
        <f t="shared" si="24"/>
        <v>0.2391304347826087</v>
      </c>
    </row>
    <row r="169" spans="1:50" s="75" customFormat="1">
      <c r="A169" s="190" t="s">
        <v>42</v>
      </c>
      <c r="B169" s="190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3">
        <f>SUM(AW170:AW174)</f>
        <v>46</v>
      </c>
      <c r="AX169" s="112">
        <f>SUM(AX170:AX174)</f>
        <v>1</v>
      </c>
    </row>
    <row r="170" spans="1:50" s="11" customFormat="1">
      <c r="A170" s="38" t="s">
        <v>191</v>
      </c>
      <c r="B170" s="1">
        <v>1</v>
      </c>
      <c r="C170" s="27"/>
      <c r="D170" s="27"/>
      <c r="E170" s="27">
        <v>1</v>
      </c>
      <c r="F170" s="27"/>
      <c r="G170" s="27"/>
      <c r="H170" s="27">
        <v>1</v>
      </c>
      <c r="I170" s="27"/>
      <c r="J170" s="27">
        <v>1</v>
      </c>
      <c r="K170" s="27"/>
      <c r="L170" s="27">
        <v>1</v>
      </c>
      <c r="M170" s="27"/>
      <c r="N170" s="27"/>
      <c r="O170" s="27"/>
      <c r="P170" s="27">
        <v>1</v>
      </c>
      <c r="Q170" s="27">
        <v>1</v>
      </c>
      <c r="R170" s="27"/>
      <c r="S170" s="27"/>
      <c r="T170" s="27">
        <v>1</v>
      </c>
      <c r="U170" s="27"/>
      <c r="V170" s="27">
        <v>1</v>
      </c>
      <c r="W170" s="27"/>
      <c r="X170" s="27"/>
      <c r="Y170" s="27"/>
      <c r="Z170" s="27">
        <v>1</v>
      </c>
      <c r="AA170" s="27">
        <v>1</v>
      </c>
      <c r="AB170" s="27">
        <v>1</v>
      </c>
      <c r="AC170" s="27">
        <v>1</v>
      </c>
      <c r="AD170" s="27"/>
      <c r="AE170" s="27"/>
      <c r="AF170" s="27"/>
      <c r="AG170" s="27">
        <v>1</v>
      </c>
      <c r="AH170" s="27"/>
      <c r="AI170" s="27"/>
      <c r="AJ170" s="27">
        <v>1</v>
      </c>
      <c r="AK170" s="27"/>
      <c r="AL170" s="27"/>
      <c r="AM170" s="27"/>
      <c r="AN170" s="27"/>
      <c r="AO170" s="27"/>
      <c r="AP170" s="27"/>
      <c r="AQ170" s="27"/>
      <c r="AR170" s="27">
        <v>1</v>
      </c>
      <c r="AS170" s="27">
        <v>1</v>
      </c>
      <c r="AT170" s="27"/>
      <c r="AU170" s="27"/>
      <c r="AV170" s="27"/>
      <c r="AW170" s="14">
        <f>SUM(C170:AV170)</f>
        <v>16</v>
      </c>
      <c r="AX170" s="33">
        <f t="shared" ref="AX170:AX174" si="25">AW170/AW$4</f>
        <v>0.34782608695652173</v>
      </c>
    </row>
    <row r="171" spans="1:50" s="11" customFormat="1">
      <c r="A171" s="38" t="s">
        <v>192</v>
      </c>
      <c r="B171" s="1">
        <v>2</v>
      </c>
      <c r="C171" s="27"/>
      <c r="D171" s="27"/>
      <c r="E171" s="27"/>
      <c r="F171" s="27"/>
      <c r="G171" s="27">
        <v>1</v>
      </c>
      <c r="H171" s="27"/>
      <c r="I171" s="27">
        <v>1</v>
      </c>
      <c r="J171" s="27"/>
      <c r="K171" s="27"/>
      <c r="L171" s="27"/>
      <c r="M171" s="27"/>
      <c r="N171" s="27"/>
      <c r="O171" s="27"/>
      <c r="P171" s="27"/>
      <c r="Q171" s="27"/>
      <c r="R171" s="27">
        <v>1</v>
      </c>
      <c r="S171" s="27"/>
      <c r="T171" s="27"/>
      <c r="U171" s="27"/>
      <c r="V171" s="27"/>
      <c r="W171" s="27"/>
      <c r="X171" s="27"/>
      <c r="Y171" s="27">
        <v>1</v>
      </c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>
        <v>1</v>
      </c>
      <c r="AL171" s="27">
        <v>1</v>
      </c>
      <c r="AM171" s="27"/>
      <c r="AN171" s="27">
        <v>1</v>
      </c>
      <c r="AO171" s="27"/>
      <c r="AP171" s="27"/>
      <c r="AQ171" s="27">
        <v>1</v>
      </c>
      <c r="AR171" s="27"/>
      <c r="AS171" s="27"/>
      <c r="AT171" s="27"/>
      <c r="AU171" s="27"/>
      <c r="AV171" s="27"/>
      <c r="AW171" s="14">
        <f>SUM(C171:AV171)</f>
        <v>8</v>
      </c>
      <c r="AX171" s="33">
        <f t="shared" si="25"/>
        <v>0.17391304347826086</v>
      </c>
    </row>
    <row r="172" spans="1:50" s="11" customFormat="1">
      <c r="A172" s="38" t="s">
        <v>193</v>
      </c>
      <c r="B172" s="1">
        <v>3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>
        <v>1</v>
      </c>
      <c r="X172" s="27"/>
      <c r="Y172" s="27"/>
      <c r="Z172" s="27"/>
      <c r="AA172" s="27"/>
      <c r="AB172" s="27"/>
      <c r="AC172" s="27"/>
      <c r="AD172" s="27">
        <v>1</v>
      </c>
      <c r="AE172" s="27">
        <v>1</v>
      </c>
      <c r="AF172" s="27">
        <v>1</v>
      </c>
      <c r="AG172" s="27"/>
      <c r="AH172" s="27"/>
      <c r="AI172" s="27"/>
      <c r="AJ172" s="27"/>
      <c r="AK172" s="27"/>
      <c r="AL172" s="27"/>
      <c r="AM172" s="27"/>
      <c r="AN172" s="27"/>
      <c r="AO172" s="27">
        <v>1</v>
      </c>
      <c r="AP172" s="27"/>
      <c r="AQ172" s="27"/>
      <c r="AR172" s="27"/>
      <c r="AS172" s="27"/>
      <c r="AT172" s="27"/>
      <c r="AU172" s="27"/>
      <c r="AV172" s="27"/>
      <c r="AW172" s="14">
        <f>SUM(C172:AV172)</f>
        <v>5</v>
      </c>
      <c r="AX172" s="33">
        <f t="shared" si="25"/>
        <v>0.10869565217391304</v>
      </c>
    </row>
    <row r="173" spans="1:50" s="11" customFormat="1">
      <c r="A173" s="38" t="s">
        <v>194</v>
      </c>
      <c r="B173" s="1">
        <v>4</v>
      </c>
      <c r="C173" s="27"/>
      <c r="D173" s="27"/>
      <c r="E173" s="27"/>
      <c r="F173" s="27"/>
      <c r="G173" s="27"/>
      <c r="H173" s="27"/>
      <c r="I173" s="27"/>
      <c r="J173" s="27"/>
      <c r="K173" s="27">
        <v>1</v>
      </c>
      <c r="L173" s="27"/>
      <c r="M173" s="27"/>
      <c r="N173" s="27"/>
      <c r="O173" s="27">
        <v>1</v>
      </c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>
        <v>1</v>
      </c>
      <c r="AV173" s="27">
        <v>1</v>
      </c>
      <c r="AW173" s="14">
        <f>SUM(C173:AV173)</f>
        <v>4</v>
      </c>
      <c r="AX173" s="33">
        <f t="shared" si="25"/>
        <v>8.6956521739130432E-2</v>
      </c>
    </row>
    <row r="174" spans="1:50" s="11" customFormat="1">
      <c r="A174" s="38" t="s">
        <v>38</v>
      </c>
      <c r="B174" s="1">
        <v>5</v>
      </c>
      <c r="C174" s="27">
        <v>1</v>
      </c>
      <c r="D174" s="27">
        <v>1</v>
      </c>
      <c r="E174" s="27"/>
      <c r="F174" s="27">
        <v>1</v>
      </c>
      <c r="G174" s="27"/>
      <c r="H174" s="27"/>
      <c r="I174" s="27"/>
      <c r="J174" s="27"/>
      <c r="K174" s="27"/>
      <c r="L174" s="27"/>
      <c r="M174" s="27">
        <v>1</v>
      </c>
      <c r="N174" s="27">
        <v>1</v>
      </c>
      <c r="O174" s="27"/>
      <c r="P174" s="27"/>
      <c r="Q174" s="27"/>
      <c r="R174" s="27"/>
      <c r="S174" s="27">
        <v>1</v>
      </c>
      <c r="T174" s="27"/>
      <c r="U174" s="27">
        <v>1</v>
      </c>
      <c r="V174" s="27"/>
      <c r="W174" s="27"/>
      <c r="X174" s="27">
        <v>1</v>
      </c>
      <c r="Y174" s="27"/>
      <c r="Z174" s="27"/>
      <c r="AA174" s="27"/>
      <c r="AB174" s="27"/>
      <c r="AC174" s="27"/>
      <c r="AD174" s="27"/>
      <c r="AE174" s="27"/>
      <c r="AF174" s="27"/>
      <c r="AG174" s="27"/>
      <c r="AH174" s="27">
        <v>1</v>
      </c>
      <c r="AI174" s="27">
        <v>1</v>
      </c>
      <c r="AJ174" s="27"/>
      <c r="AK174" s="27"/>
      <c r="AL174" s="27"/>
      <c r="AM174" s="27">
        <v>1</v>
      </c>
      <c r="AN174" s="27"/>
      <c r="AO174" s="27"/>
      <c r="AP174" s="27">
        <v>1</v>
      </c>
      <c r="AQ174" s="27"/>
      <c r="AR174" s="27"/>
      <c r="AS174" s="27"/>
      <c r="AT174" s="27">
        <v>1</v>
      </c>
      <c r="AU174" s="27"/>
      <c r="AV174" s="27"/>
      <c r="AW174" s="14">
        <f>SUM(C174:AV174)</f>
        <v>13</v>
      </c>
      <c r="AX174" s="33">
        <f t="shared" si="25"/>
        <v>0.28260869565217389</v>
      </c>
    </row>
    <row r="175" spans="1:50" s="75" customFormat="1">
      <c r="A175" s="190" t="s">
        <v>43</v>
      </c>
      <c r="B175" s="190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3">
        <f>SUM(AW176:AW180)</f>
        <v>46</v>
      </c>
      <c r="AX175" s="112">
        <f>SUM(AX176:AX180)</f>
        <v>1</v>
      </c>
    </row>
    <row r="176" spans="1:50" s="11" customFormat="1">
      <c r="A176" s="38" t="s">
        <v>191</v>
      </c>
      <c r="B176" s="1">
        <v>1</v>
      </c>
      <c r="C176" s="27"/>
      <c r="D176" s="27"/>
      <c r="E176" s="27"/>
      <c r="F176" s="27">
        <v>1</v>
      </c>
      <c r="G176" s="27"/>
      <c r="H176" s="27">
        <v>1</v>
      </c>
      <c r="I176" s="27"/>
      <c r="J176" s="27">
        <v>1</v>
      </c>
      <c r="K176" s="27"/>
      <c r="L176" s="27">
        <v>1</v>
      </c>
      <c r="M176" s="27"/>
      <c r="N176" s="27"/>
      <c r="O176" s="27">
        <v>1</v>
      </c>
      <c r="P176" s="27"/>
      <c r="Q176" s="27">
        <v>1</v>
      </c>
      <c r="R176" s="27"/>
      <c r="S176" s="27"/>
      <c r="T176" s="27">
        <v>1</v>
      </c>
      <c r="U176" s="27"/>
      <c r="V176" s="27">
        <v>1</v>
      </c>
      <c r="W176" s="27"/>
      <c r="X176" s="27"/>
      <c r="Y176" s="27"/>
      <c r="Z176" s="27"/>
      <c r="AA176" s="27"/>
      <c r="AB176" s="27">
        <v>1</v>
      </c>
      <c r="AC176" s="27">
        <v>1</v>
      </c>
      <c r="AD176" s="27"/>
      <c r="AE176" s="27"/>
      <c r="AF176" s="27"/>
      <c r="AG176" s="27">
        <v>1</v>
      </c>
      <c r="AH176" s="27"/>
      <c r="AI176" s="27"/>
      <c r="AJ176" s="27">
        <v>1</v>
      </c>
      <c r="AK176" s="27"/>
      <c r="AL176" s="27"/>
      <c r="AM176" s="27"/>
      <c r="AN176" s="27"/>
      <c r="AO176" s="27"/>
      <c r="AP176" s="27"/>
      <c r="AQ176" s="27"/>
      <c r="AR176" s="27">
        <v>1</v>
      </c>
      <c r="AS176" s="27"/>
      <c r="AT176" s="27"/>
      <c r="AU176" s="27"/>
      <c r="AV176" s="27"/>
      <c r="AW176" s="14">
        <f>SUM(C176:AV176)</f>
        <v>13</v>
      </c>
      <c r="AX176" s="33">
        <f t="shared" ref="AX176:AX180" si="26">AW176/AW$4</f>
        <v>0.28260869565217389</v>
      </c>
    </row>
    <row r="177" spans="1:50" s="11" customFormat="1">
      <c r="A177" s="38" t="s">
        <v>192</v>
      </c>
      <c r="B177" s="1">
        <v>2</v>
      </c>
      <c r="C177" s="27"/>
      <c r="D177" s="27"/>
      <c r="E177" s="27">
        <v>1</v>
      </c>
      <c r="F177" s="27"/>
      <c r="G177" s="27">
        <v>1</v>
      </c>
      <c r="H177" s="27"/>
      <c r="I177" s="27">
        <v>1</v>
      </c>
      <c r="J177" s="27"/>
      <c r="K177" s="27"/>
      <c r="L177" s="27"/>
      <c r="M177" s="27"/>
      <c r="N177" s="27"/>
      <c r="O177" s="27"/>
      <c r="P177" s="27"/>
      <c r="Q177" s="27"/>
      <c r="R177" s="27">
        <v>1</v>
      </c>
      <c r="S177" s="27"/>
      <c r="T177" s="27"/>
      <c r="U177" s="27"/>
      <c r="V177" s="27"/>
      <c r="W177" s="27">
        <v>1</v>
      </c>
      <c r="X177" s="27"/>
      <c r="Y177" s="27">
        <v>1</v>
      </c>
      <c r="Z177" s="27"/>
      <c r="AA177" s="27"/>
      <c r="AB177" s="27"/>
      <c r="AC177" s="27"/>
      <c r="AD177" s="27">
        <v>1</v>
      </c>
      <c r="AE177" s="27">
        <v>1</v>
      </c>
      <c r="AF177" s="27"/>
      <c r="AG177" s="27"/>
      <c r="AH177" s="27"/>
      <c r="AI177" s="27"/>
      <c r="AJ177" s="27"/>
      <c r="AK177" s="27">
        <v>1</v>
      </c>
      <c r="AL177" s="27">
        <v>1</v>
      </c>
      <c r="AM177" s="27"/>
      <c r="AN177" s="27">
        <v>1</v>
      </c>
      <c r="AO177" s="27"/>
      <c r="AP177" s="27"/>
      <c r="AQ177" s="27">
        <v>1</v>
      </c>
      <c r="AR177" s="27"/>
      <c r="AS177" s="27"/>
      <c r="AT177" s="27"/>
      <c r="AU177" s="27">
        <v>1</v>
      </c>
      <c r="AV177" s="27">
        <v>1</v>
      </c>
      <c r="AW177" s="14">
        <f>SUM(C177:AV177)</f>
        <v>14</v>
      </c>
      <c r="AX177" s="33">
        <f t="shared" si="26"/>
        <v>0.30434782608695654</v>
      </c>
    </row>
    <row r="178" spans="1:50" s="11" customFormat="1">
      <c r="A178" s="38" t="s">
        <v>193</v>
      </c>
      <c r="B178" s="1">
        <v>3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>
        <v>1</v>
      </c>
      <c r="AG178" s="27"/>
      <c r="AH178" s="27"/>
      <c r="AI178" s="27"/>
      <c r="AJ178" s="27"/>
      <c r="AK178" s="27"/>
      <c r="AL178" s="27"/>
      <c r="AM178" s="27"/>
      <c r="AN178" s="27"/>
      <c r="AO178" s="27"/>
      <c r="AP178" s="27">
        <v>1</v>
      </c>
      <c r="AQ178" s="27"/>
      <c r="AR178" s="27"/>
      <c r="AS178" s="27"/>
      <c r="AT178" s="27"/>
      <c r="AU178" s="27"/>
      <c r="AV178" s="27"/>
      <c r="AW178" s="14">
        <f>SUM(C178:AV178)</f>
        <v>2</v>
      </c>
      <c r="AX178" s="33">
        <f t="shared" si="26"/>
        <v>4.3478260869565216E-2</v>
      </c>
    </row>
    <row r="179" spans="1:50" s="11" customFormat="1">
      <c r="A179" s="38" t="s">
        <v>194</v>
      </c>
      <c r="B179" s="1">
        <v>4</v>
      </c>
      <c r="C179" s="27"/>
      <c r="D179" s="27"/>
      <c r="E179" s="27"/>
      <c r="F179" s="27"/>
      <c r="G179" s="27"/>
      <c r="H179" s="27"/>
      <c r="I179" s="27"/>
      <c r="J179" s="27"/>
      <c r="K179" s="27">
        <v>1</v>
      </c>
      <c r="L179" s="27"/>
      <c r="M179" s="27"/>
      <c r="N179" s="27"/>
      <c r="O179" s="27"/>
      <c r="P179" s="27">
        <v>1</v>
      </c>
      <c r="Q179" s="27"/>
      <c r="R179" s="27"/>
      <c r="S179" s="27"/>
      <c r="T179" s="27"/>
      <c r="U179" s="27"/>
      <c r="V179" s="27"/>
      <c r="W179" s="27"/>
      <c r="X179" s="27"/>
      <c r="Y179" s="27"/>
      <c r="Z179" s="27">
        <v>1</v>
      </c>
      <c r="AA179" s="27">
        <v>1</v>
      </c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>
        <v>1</v>
      </c>
      <c r="AP179" s="27"/>
      <c r="AQ179" s="27"/>
      <c r="AR179" s="27"/>
      <c r="AS179" s="27">
        <v>1</v>
      </c>
      <c r="AT179" s="27"/>
      <c r="AU179" s="27"/>
      <c r="AV179" s="27"/>
      <c r="AW179" s="14">
        <f>SUM(C179:AV179)</f>
        <v>6</v>
      </c>
      <c r="AX179" s="33">
        <f t="shared" si="26"/>
        <v>0.13043478260869565</v>
      </c>
    </row>
    <row r="180" spans="1:50" s="11" customFormat="1">
      <c r="A180" s="38" t="s">
        <v>38</v>
      </c>
      <c r="B180" s="1">
        <v>5</v>
      </c>
      <c r="C180" s="27">
        <v>1</v>
      </c>
      <c r="D180" s="27">
        <v>1</v>
      </c>
      <c r="E180" s="27"/>
      <c r="F180" s="27"/>
      <c r="G180" s="27"/>
      <c r="H180" s="27"/>
      <c r="I180" s="27"/>
      <c r="J180" s="27"/>
      <c r="K180" s="27"/>
      <c r="L180" s="27"/>
      <c r="M180" s="27">
        <v>1</v>
      </c>
      <c r="N180" s="27">
        <v>1</v>
      </c>
      <c r="O180" s="27"/>
      <c r="P180" s="27"/>
      <c r="Q180" s="27"/>
      <c r="R180" s="27"/>
      <c r="S180" s="27">
        <v>1</v>
      </c>
      <c r="T180" s="27"/>
      <c r="U180" s="27">
        <v>1</v>
      </c>
      <c r="V180" s="27"/>
      <c r="W180" s="27"/>
      <c r="X180" s="27">
        <v>1</v>
      </c>
      <c r="Y180" s="27"/>
      <c r="Z180" s="27"/>
      <c r="AA180" s="27"/>
      <c r="AB180" s="27"/>
      <c r="AC180" s="27"/>
      <c r="AD180" s="27"/>
      <c r="AE180" s="27"/>
      <c r="AF180" s="27"/>
      <c r="AG180" s="27"/>
      <c r="AH180" s="27">
        <v>1</v>
      </c>
      <c r="AI180" s="27">
        <v>1</v>
      </c>
      <c r="AJ180" s="27"/>
      <c r="AK180" s="27"/>
      <c r="AL180" s="27"/>
      <c r="AM180" s="27">
        <v>1</v>
      </c>
      <c r="AN180" s="27"/>
      <c r="AO180" s="27"/>
      <c r="AP180" s="27"/>
      <c r="AQ180" s="27"/>
      <c r="AR180" s="27"/>
      <c r="AS180" s="27"/>
      <c r="AT180" s="27">
        <v>1</v>
      </c>
      <c r="AU180" s="27"/>
      <c r="AV180" s="27"/>
      <c r="AW180" s="14">
        <f>SUM(C180:AV180)</f>
        <v>11</v>
      </c>
      <c r="AX180" s="33">
        <f t="shared" si="26"/>
        <v>0.2391304347826087</v>
      </c>
    </row>
    <row r="181" spans="1:50" s="75" customFormat="1">
      <c r="A181" s="190" t="s">
        <v>44</v>
      </c>
      <c r="B181" s="190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3">
        <f>SUM(AW182:AW186)</f>
        <v>46</v>
      </c>
      <c r="AX181" s="112">
        <f>SUM(AX182:AX186)</f>
        <v>1</v>
      </c>
    </row>
    <row r="182" spans="1:50" s="11" customFormat="1">
      <c r="A182" s="38" t="s">
        <v>191</v>
      </c>
      <c r="B182" s="1">
        <v>1</v>
      </c>
      <c r="C182" s="27"/>
      <c r="D182" s="27"/>
      <c r="E182" s="27">
        <v>1</v>
      </c>
      <c r="F182" s="27"/>
      <c r="G182" s="27"/>
      <c r="H182" s="27">
        <v>1</v>
      </c>
      <c r="I182" s="27"/>
      <c r="J182" s="27">
        <v>1</v>
      </c>
      <c r="K182" s="27"/>
      <c r="L182" s="27">
        <v>1</v>
      </c>
      <c r="M182" s="27"/>
      <c r="N182" s="27"/>
      <c r="O182" s="27"/>
      <c r="P182" s="27">
        <v>1</v>
      </c>
      <c r="Q182" s="27">
        <v>1</v>
      </c>
      <c r="R182" s="27"/>
      <c r="S182" s="27"/>
      <c r="T182" s="27">
        <v>1</v>
      </c>
      <c r="U182" s="27"/>
      <c r="V182" s="27">
        <v>1</v>
      </c>
      <c r="W182" s="27">
        <v>1</v>
      </c>
      <c r="X182" s="27"/>
      <c r="Y182" s="27"/>
      <c r="Z182" s="27">
        <v>1</v>
      </c>
      <c r="AA182" s="27">
        <v>1</v>
      </c>
      <c r="AB182" s="27"/>
      <c r="AC182" s="27"/>
      <c r="AD182" s="27">
        <v>1</v>
      </c>
      <c r="AE182" s="27">
        <v>1</v>
      </c>
      <c r="AF182" s="27"/>
      <c r="AG182" s="27">
        <v>1</v>
      </c>
      <c r="AH182" s="27"/>
      <c r="AI182" s="27"/>
      <c r="AJ182" s="27">
        <v>1</v>
      </c>
      <c r="AK182" s="27"/>
      <c r="AL182" s="27"/>
      <c r="AM182" s="27"/>
      <c r="AN182" s="27"/>
      <c r="AO182" s="27">
        <v>1</v>
      </c>
      <c r="AP182" s="27">
        <v>1</v>
      </c>
      <c r="AQ182" s="27">
        <v>1</v>
      </c>
      <c r="AR182" s="27">
        <v>1</v>
      </c>
      <c r="AS182" s="27"/>
      <c r="AT182" s="27"/>
      <c r="AU182" s="27"/>
      <c r="AV182" s="27"/>
      <c r="AW182" s="14">
        <f>SUM(C182:AV182)</f>
        <v>19</v>
      </c>
      <c r="AX182" s="33">
        <f t="shared" ref="AX182:AX186" si="27">AW182/AW$4</f>
        <v>0.41304347826086957</v>
      </c>
    </row>
    <row r="183" spans="1:50" s="11" customFormat="1">
      <c r="A183" s="38" t="s">
        <v>192</v>
      </c>
      <c r="B183" s="1">
        <v>2</v>
      </c>
      <c r="C183" s="27"/>
      <c r="D183" s="27"/>
      <c r="E183" s="27"/>
      <c r="F183" s="27"/>
      <c r="G183" s="27"/>
      <c r="H183" s="27"/>
      <c r="I183" s="27">
        <v>1</v>
      </c>
      <c r="J183" s="27"/>
      <c r="K183" s="27">
        <v>1</v>
      </c>
      <c r="L183" s="27"/>
      <c r="M183" s="27"/>
      <c r="N183" s="27"/>
      <c r="O183" s="27"/>
      <c r="P183" s="27"/>
      <c r="Q183" s="27"/>
      <c r="R183" s="27">
        <v>1</v>
      </c>
      <c r="S183" s="27"/>
      <c r="T183" s="27"/>
      <c r="U183" s="27"/>
      <c r="V183" s="27"/>
      <c r="W183" s="27"/>
      <c r="X183" s="27"/>
      <c r="Y183" s="27">
        <v>1</v>
      </c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>
        <v>1</v>
      </c>
      <c r="AM183" s="27"/>
      <c r="AN183" s="27">
        <v>1</v>
      </c>
      <c r="AO183" s="27"/>
      <c r="AP183" s="27"/>
      <c r="AQ183" s="27"/>
      <c r="AR183" s="27"/>
      <c r="AS183" s="27">
        <v>1</v>
      </c>
      <c r="AT183" s="27"/>
      <c r="AU183" s="27"/>
      <c r="AV183" s="27"/>
      <c r="AW183" s="14">
        <f>SUM(C183:AV183)</f>
        <v>7</v>
      </c>
      <c r="AX183" s="33">
        <f t="shared" si="27"/>
        <v>0.15217391304347827</v>
      </c>
    </row>
    <row r="184" spans="1:50" s="11" customFormat="1">
      <c r="A184" s="38" t="s">
        <v>193</v>
      </c>
      <c r="B184" s="1">
        <v>3</v>
      </c>
      <c r="C184" s="27"/>
      <c r="D184" s="27"/>
      <c r="E184" s="27"/>
      <c r="F184" s="27"/>
      <c r="G184" s="27">
        <v>1</v>
      </c>
      <c r="H184" s="27"/>
      <c r="I184" s="27"/>
      <c r="J184" s="27"/>
      <c r="K184" s="27"/>
      <c r="L184" s="27"/>
      <c r="M184" s="27"/>
      <c r="N184" s="27"/>
      <c r="O184" s="27">
        <v>1</v>
      </c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>
        <v>1</v>
      </c>
      <c r="AD184" s="27"/>
      <c r="AE184" s="27"/>
      <c r="AF184" s="27">
        <v>1</v>
      </c>
      <c r="AG184" s="27"/>
      <c r="AH184" s="27"/>
      <c r="AI184" s="27"/>
      <c r="AJ184" s="27"/>
      <c r="AK184" s="27">
        <v>1</v>
      </c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14">
        <f>SUM(C184:AV184)</f>
        <v>5</v>
      </c>
      <c r="AX184" s="33">
        <f t="shared" si="27"/>
        <v>0.10869565217391304</v>
      </c>
    </row>
    <row r="185" spans="1:50" s="11" customFormat="1">
      <c r="A185" s="38" t="s">
        <v>194</v>
      </c>
      <c r="B185" s="1">
        <v>4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>
        <v>1</v>
      </c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>
        <v>1</v>
      </c>
      <c r="AV185" s="27">
        <v>1</v>
      </c>
      <c r="AW185" s="14">
        <f>SUM(C185:AV185)</f>
        <v>3</v>
      </c>
      <c r="AX185" s="33">
        <f t="shared" si="27"/>
        <v>6.5217391304347824E-2</v>
      </c>
    </row>
    <row r="186" spans="1:50" s="11" customFormat="1">
      <c r="A186" s="38" t="s">
        <v>38</v>
      </c>
      <c r="B186" s="1">
        <v>5</v>
      </c>
      <c r="C186" s="27">
        <v>1</v>
      </c>
      <c r="D186" s="27">
        <v>1</v>
      </c>
      <c r="E186" s="27"/>
      <c r="F186" s="27">
        <v>1</v>
      </c>
      <c r="G186" s="27"/>
      <c r="H186" s="27"/>
      <c r="I186" s="27"/>
      <c r="J186" s="27"/>
      <c r="K186" s="27"/>
      <c r="L186" s="27"/>
      <c r="M186" s="27">
        <v>1</v>
      </c>
      <c r="N186" s="27">
        <v>1</v>
      </c>
      <c r="O186" s="27"/>
      <c r="P186" s="27"/>
      <c r="Q186" s="27"/>
      <c r="R186" s="27"/>
      <c r="S186" s="27">
        <v>1</v>
      </c>
      <c r="T186" s="27"/>
      <c r="U186" s="27">
        <v>1</v>
      </c>
      <c r="V186" s="27"/>
      <c r="W186" s="27"/>
      <c r="X186" s="27">
        <v>1</v>
      </c>
      <c r="Y186" s="27"/>
      <c r="Z186" s="27"/>
      <c r="AA186" s="27"/>
      <c r="AB186" s="27"/>
      <c r="AC186" s="27"/>
      <c r="AD186" s="27"/>
      <c r="AE186" s="27"/>
      <c r="AF186" s="27"/>
      <c r="AG186" s="27"/>
      <c r="AH186" s="27">
        <v>1</v>
      </c>
      <c r="AI186" s="27">
        <v>1</v>
      </c>
      <c r="AJ186" s="27"/>
      <c r="AK186" s="27"/>
      <c r="AL186" s="27"/>
      <c r="AM186" s="27">
        <v>1</v>
      </c>
      <c r="AN186" s="27"/>
      <c r="AO186" s="27"/>
      <c r="AP186" s="27"/>
      <c r="AQ186" s="27"/>
      <c r="AR186" s="27"/>
      <c r="AS186" s="27"/>
      <c r="AT186" s="27">
        <v>1</v>
      </c>
      <c r="AU186" s="27"/>
      <c r="AV186" s="27"/>
      <c r="AW186" s="14">
        <f>SUM(C186:AV186)</f>
        <v>12</v>
      </c>
      <c r="AX186" s="33">
        <f t="shared" si="27"/>
        <v>0.2608695652173913</v>
      </c>
    </row>
    <row r="187" spans="1:50" s="75" customFormat="1">
      <c r="A187" s="190" t="s">
        <v>45</v>
      </c>
      <c r="B187" s="190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4">
        <f>SUM(AW188:AW192)</f>
        <v>46</v>
      </c>
      <c r="AX187" s="112">
        <f>SUM(AX188:AX192)</f>
        <v>1</v>
      </c>
    </row>
    <row r="188" spans="1:50" s="11" customFormat="1">
      <c r="A188" s="38" t="s">
        <v>191</v>
      </c>
      <c r="B188" s="1">
        <v>1</v>
      </c>
      <c r="C188" s="27"/>
      <c r="D188" s="27"/>
      <c r="E188" s="27">
        <v>1</v>
      </c>
      <c r="F188" s="27">
        <v>1</v>
      </c>
      <c r="G188" s="27"/>
      <c r="H188" s="27">
        <v>1</v>
      </c>
      <c r="I188" s="27"/>
      <c r="J188" s="27">
        <v>1</v>
      </c>
      <c r="K188" s="27"/>
      <c r="L188" s="27">
        <v>1</v>
      </c>
      <c r="M188" s="27"/>
      <c r="N188" s="27"/>
      <c r="O188" s="27">
        <v>1</v>
      </c>
      <c r="P188" s="27">
        <v>1</v>
      </c>
      <c r="Q188" s="27">
        <v>1</v>
      </c>
      <c r="R188" s="27"/>
      <c r="S188" s="27"/>
      <c r="T188" s="27">
        <v>1</v>
      </c>
      <c r="U188" s="27"/>
      <c r="V188" s="27">
        <v>1</v>
      </c>
      <c r="W188" s="27"/>
      <c r="X188" s="27"/>
      <c r="Y188" s="27"/>
      <c r="Z188" s="27">
        <v>1</v>
      </c>
      <c r="AA188" s="27">
        <v>1</v>
      </c>
      <c r="AB188" s="27">
        <v>1</v>
      </c>
      <c r="AC188" s="27">
        <v>1</v>
      </c>
      <c r="AD188" s="27">
        <v>1</v>
      </c>
      <c r="AE188" s="27">
        <v>1</v>
      </c>
      <c r="AF188" s="27"/>
      <c r="AG188" s="27">
        <v>1</v>
      </c>
      <c r="AH188" s="27"/>
      <c r="AI188" s="27"/>
      <c r="AJ188" s="27">
        <v>1</v>
      </c>
      <c r="AK188" s="27"/>
      <c r="AL188" s="27"/>
      <c r="AM188" s="27"/>
      <c r="AN188" s="27"/>
      <c r="AO188" s="27"/>
      <c r="AP188" s="27"/>
      <c r="AQ188" s="27">
        <v>1</v>
      </c>
      <c r="AR188" s="27">
        <v>1</v>
      </c>
      <c r="AS188" s="27"/>
      <c r="AT188" s="27"/>
      <c r="AU188" s="27"/>
      <c r="AV188" s="27"/>
      <c r="AW188" s="14">
        <f t="shared" ref="AW188:AW193" si="28">SUM(C188:AV188)</f>
        <v>20</v>
      </c>
      <c r="AX188" s="33">
        <f t="shared" ref="AX188:AX193" si="29">AW188/AW$4</f>
        <v>0.43478260869565216</v>
      </c>
    </row>
    <row r="189" spans="1:50" s="11" customFormat="1">
      <c r="A189" s="38" t="s">
        <v>192</v>
      </c>
      <c r="B189" s="1">
        <v>2</v>
      </c>
      <c r="C189" s="27"/>
      <c r="D189" s="27"/>
      <c r="E189" s="27"/>
      <c r="F189" s="27"/>
      <c r="G189" s="27">
        <v>1</v>
      </c>
      <c r="H189" s="27"/>
      <c r="I189" s="27">
        <v>1</v>
      </c>
      <c r="J189" s="27"/>
      <c r="K189" s="27">
        <v>1</v>
      </c>
      <c r="L189" s="27"/>
      <c r="M189" s="27"/>
      <c r="N189" s="27"/>
      <c r="O189" s="27"/>
      <c r="P189" s="27"/>
      <c r="Q189" s="27"/>
      <c r="R189" s="27">
        <v>1</v>
      </c>
      <c r="S189" s="27"/>
      <c r="T189" s="27"/>
      <c r="U189" s="27"/>
      <c r="V189" s="27"/>
      <c r="W189" s="27"/>
      <c r="X189" s="27"/>
      <c r="Y189" s="27">
        <v>1</v>
      </c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>
        <v>1</v>
      </c>
      <c r="AL189" s="27">
        <v>1</v>
      </c>
      <c r="AM189" s="27"/>
      <c r="AN189" s="27">
        <v>1</v>
      </c>
      <c r="AO189" s="27"/>
      <c r="AP189" s="27">
        <v>1</v>
      </c>
      <c r="AQ189" s="27"/>
      <c r="AR189" s="27"/>
      <c r="AS189" s="27"/>
      <c r="AT189" s="27"/>
      <c r="AU189" s="27">
        <v>1</v>
      </c>
      <c r="AV189" s="27">
        <v>1</v>
      </c>
      <c r="AW189" s="14">
        <f t="shared" si="28"/>
        <v>11</v>
      </c>
      <c r="AX189" s="33">
        <f t="shared" si="29"/>
        <v>0.2391304347826087</v>
      </c>
    </row>
    <row r="190" spans="1:50" s="11" customFormat="1">
      <c r="A190" s="38" t="s">
        <v>193</v>
      </c>
      <c r="B190" s="1">
        <v>3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>
        <v>1</v>
      </c>
      <c r="AG190" s="27"/>
      <c r="AH190" s="27"/>
      <c r="AI190" s="27"/>
      <c r="AJ190" s="27"/>
      <c r="AK190" s="27"/>
      <c r="AL190" s="27"/>
      <c r="AM190" s="27"/>
      <c r="AN190" s="27"/>
      <c r="AO190" s="27">
        <v>1</v>
      </c>
      <c r="AP190" s="27"/>
      <c r="AQ190" s="27"/>
      <c r="AR190" s="27"/>
      <c r="AS190" s="27"/>
      <c r="AT190" s="27"/>
      <c r="AU190" s="27"/>
      <c r="AV190" s="27"/>
      <c r="AW190" s="14">
        <f t="shared" si="28"/>
        <v>2</v>
      </c>
      <c r="AX190" s="33">
        <f t="shared" si="29"/>
        <v>4.3478260869565216E-2</v>
      </c>
    </row>
    <row r="191" spans="1:50" s="11" customFormat="1">
      <c r="A191" s="38" t="s">
        <v>194</v>
      </c>
      <c r="B191" s="1">
        <v>4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>
        <v>1</v>
      </c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>
        <v>1</v>
      </c>
      <c r="AT191" s="27"/>
      <c r="AU191" s="27"/>
      <c r="AV191" s="27"/>
      <c r="AW191" s="14">
        <f t="shared" si="28"/>
        <v>2</v>
      </c>
      <c r="AX191" s="33">
        <f t="shared" si="29"/>
        <v>4.3478260869565216E-2</v>
      </c>
    </row>
    <row r="192" spans="1:50" s="11" customFormat="1">
      <c r="A192" s="38" t="s">
        <v>38</v>
      </c>
      <c r="B192" s="1">
        <v>5</v>
      </c>
      <c r="C192" s="27">
        <v>1</v>
      </c>
      <c r="D192" s="27">
        <v>1</v>
      </c>
      <c r="E192" s="27"/>
      <c r="F192" s="27"/>
      <c r="G192" s="27"/>
      <c r="H192" s="27"/>
      <c r="I192" s="27"/>
      <c r="J192" s="27"/>
      <c r="K192" s="27"/>
      <c r="L192" s="27"/>
      <c r="M192" s="27">
        <v>1</v>
      </c>
      <c r="N192" s="27">
        <v>1</v>
      </c>
      <c r="O192" s="27"/>
      <c r="P192" s="27"/>
      <c r="Q192" s="27"/>
      <c r="R192" s="27"/>
      <c r="S192" s="27">
        <v>1</v>
      </c>
      <c r="T192" s="27"/>
      <c r="U192" s="27">
        <v>1</v>
      </c>
      <c r="V192" s="27"/>
      <c r="W192" s="27"/>
      <c r="X192" s="27">
        <v>1</v>
      </c>
      <c r="Y192" s="27"/>
      <c r="Z192" s="27"/>
      <c r="AA192" s="27"/>
      <c r="AB192" s="27"/>
      <c r="AC192" s="27"/>
      <c r="AD192" s="27"/>
      <c r="AE192" s="27"/>
      <c r="AF192" s="27"/>
      <c r="AG192" s="27"/>
      <c r="AH192" s="27">
        <v>1</v>
      </c>
      <c r="AI192" s="27">
        <v>1</v>
      </c>
      <c r="AJ192" s="27"/>
      <c r="AK192" s="27"/>
      <c r="AL192" s="27"/>
      <c r="AM192" s="27">
        <v>1</v>
      </c>
      <c r="AN192" s="27"/>
      <c r="AO192" s="27"/>
      <c r="AP192" s="27"/>
      <c r="AQ192" s="27"/>
      <c r="AR192" s="27"/>
      <c r="AS192" s="27"/>
      <c r="AT192" s="27">
        <v>1</v>
      </c>
      <c r="AU192" s="27"/>
      <c r="AV192" s="27"/>
      <c r="AW192" s="14">
        <f t="shared" si="28"/>
        <v>11</v>
      </c>
      <c r="AX192" s="33">
        <f t="shared" si="29"/>
        <v>0.2391304347826087</v>
      </c>
    </row>
    <row r="193" spans="1:50" s="11" customFormat="1">
      <c r="A193" s="191" t="s">
        <v>210</v>
      </c>
      <c r="B193" s="192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13">
        <f t="shared" si="28"/>
        <v>0</v>
      </c>
      <c r="AX193" s="13">
        <f t="shared" si="29"/>
        <v>0</v>
      </c>
    </row>
    <row r="194" spans="1:50" s="75" customFormat="1">
      <c r="A194" s="190" t="s">
        <v>41</v>
      </c>
      <c r="B194" s="190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3">
        <f>SUM(AW195:AW199)</f>
        <v>46</v>
      </c>
      <c r="AX194" s="112">
        <f>SUM(AX195:AX199)</f>
        <v>0.99999999999999989</v>
      </c>
    </row>
    <row r="195" spans="1:50" s="11" customFormat="1">
      <c r="A195" s="38" t="s">
        <v>191</v>
      </c>
      <c r="B195" s="1">
        <v>1</v>
      </c>
      <c r="C195" s="27"/>
      <c r="D195" s="27"/>
      <c r="E195" s="27">
        <v>1</v>
      </c>
      <c r="F195" s="27">
        <v>1</v>
      </c>
      <c r="G195" s="27"/>
      <c r="H195" s="27"/>
      <c r="I195" s="27"/>
      <c r="J195" s="27">
        <v>1</v>
      </c>
      <c r="K195" s="27"/>
      <c r="L195" s="27">
        <v>1</v>
      </c>
      <c r="M195" s="27"/>
      <c r="N195" s="27"/>
      <c r="O195" s="27"/>
      <c r="P195" s="27">
        <v>1</v>
      </c>
      <c r="Q195" s="27">
        <v>1</v>
      </c>
      <c r="R195" s="27"/>
      <c r="S195" s="27"/>
      <c r="T195" s="27">
        <v>1</v>
      </c>
      <c r="U195" s="27"/>
      <c r="V195" s="27">
        <v>1</v>
      </c>
      <c r="W195" s="27"/>
      <c r="X195" s="27"/>
      <c r="Y195" s="27"/>
      <c r="Z195" s="27">
        <v>1</v>
      </c>
      <c r="AA195" s="27">
        <v>1</v>
      </c>
      <c r="AB195" s="27"/>
      <c r="AC195" s="27">
        <v>1</v>
      </c>
      <c r="AD195" s="27"/>
      <c r="AE195" s="27"/>
      <c r="AF195" s="27"/>
      <c r="AG195" s="27">
        <v>1</v>
      </c>
      <c r="AH195" s="27"/>
      <c r="AI195" s="27"/>
      <c r="AJ195" s="27">
        <v>1</v>
      </c>
      <c r="AK195" s="27"/>
      <c r="AL195" s="27"/>
      <c r="AM195" s="27"/>
      <c r="AN195" s="27"/>
      <c r="AO195" s="27"/>
      <c r="AP195" s="27"/>
      <c r="AQ195" s="27">
        <v>1</v>
      </c>
      <c r="AR195" s="27">
        <v>1</v>
      </c>
      <c r="AS195" s="27">
        <v>1</v>
      </c>
      <c r="AT195" s="27"/>
      <c r="AU195" s="27"/>
      <c r="AV195" s="27"/>
      <c r="AW195" s="14">
        <f>SUM(C195:AV195)</f>
        <v>16</v>
      </c>
      <c r="AX195" s="33">
        <f t="shared" ref="AX195:AX199" si="30">AW195/AW$4</f>
        <v>0.34782608695652173</v>
      </c>
    </row>
    <row r="196" spans="1:50" s="11" customFormat="1">
      <c r="A196" s="38" t="s">
        <v>192</v>
      </c>
      <c r="B196" s="1">
        <v>2</v>
      </c>
      <c r="C196" s="27"/>
      <c r="D196" s="27"/>
      <c r="E196" s="27"/>
      <c r="F196" s="27"/>
      <c r="G196" s="27">
        <v>1</v>
      </c>
      <c r="H196" s="27">
        <v>1</v>
      </c>
      <c r="I196" s="27">
        <v>1</v>
      </c>
      <c r="J196" s="27"/>
      <c r="K196" s="27">
        <v>1</v>
      </c>
      <c r="L196" s="27"/>
      <c r="M196" s="27"/>
      <c r="N196" s="27"/>
      <c r="O196" s="27"/>
      <c r="P196" s="27"/>
      <c r="Q196" s="27"/>
      <c r="R196" s="27">
        <v>1</v>
      </c>
      <c r="S196" s="27"/>
      <c r="T196" s="27"/>
      <c r="U196" s="27"/>
      <c r="V196" s="27"/>
      <c r="W196" s="27"/>
      <c r="X196" s="27"/>
      <c r="Y196" s="27"/>
      <c r="Z196" s="27"/>
      <c r="AA196" s="27"/>
      <c r="AB196" s="27">
        <v>1</v>
      </c>
      <c r="AC196" s="27"/>
      <c r="AD196" s="27"/>
      <c r="AE196" s="27"/>
      <c r="AF196" s="27">
        <v>1</v>
      </c>
      <c r="AG196" s="27"/>
      <c r="AH196" s="27"/>
      <c r="AI196" s="27"/>
      <c r="AJ196" s="27"/>
      <c r="AK196" s="27"/>
      <c r="AL196" s="27">
        <v>1</v>
      </c>
      <c r="AM196" s="27"/>
      <c r="AN196" s="27">
        <v>1</v>
      </c>
      <c r="AO196" s="27">
        <v>1</v>
      </c>
      <c r="AP196" s="27">
        <v>1</v>
      </c>
      <c r="AQ196" s="27"/>
      <c r="AR196" s="27"/>
      <c r="AS196" s="27"/>
      <c r="AT196" s="27"/>
      <c r="AU196" s="27"/>
      <c r="AV196" s="27"/>
      <c r="AW196" s="14">
        <f>SUM(C196:AV196)</f>
        <v>11</v>
      </c>
      <c r="AX196" s="33">
        <f t="shared" si="30"/>
        <v>0.2391304347826087</v>
      </c>
    </row>
    <row r="197" spans="1:50" s="11" customFormat="1">
      <c r="A197" s="38" t="s">
        <v>193</v>
      </c>
      <c r="B197" s="1">
        <v>3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>
        <v>1</v>
      </c>
      <c r="AE197" s="27">
        <v>1</v>
      </c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14">
        <f>SUM(C197:AV197)</f>
        <v>2</v>
      </c>
      <c r="AX197" s="33">
        <f t="shared" si="30"/>
        <v>4.3478260869565216E-2</v>
      </c>
    </row>
    <row r="198" spans="1:50" s="11" customFormat="1">
      <c r="A198" s="38" t="s">
        <v>194</v>
      </c>
      <c r="B198" s="1">
        <v>4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>
        <v>1</v>
      </c>
      <c r="AL198" s="27"/>
      <c r="AM198" s="27"/>
      <c r="AN198" s="27"/>
      <c r="AO198" s="27"/>
      <c r="AP198" s="27"/>
      <c r="AQ198" s="27"/>
      <c r="AR198" s="27"/>
      <c r="AS198" s="27"/>
      <c r="AT198" s="27"/>
      <c r="AU198" s="27">
        <v>1</v>
      </c>
      <c r="AV198" s="27">
        <v>1</v>
      </c>
      <c r="AW198" s="14">
        <f>SUM(C198:AV198)</f>
        <v>3</v>
      </c>
      <c r="AX198" s="33">
        <f t="shared" si="30"/>
        <v>6.5217391304347824E-2</v>
      </c>
    </row>
    <row r="199" spans="1:50" s="11" customFormat="1">
      <c r="A199" s="38" t="s">
        <v>38</v>
      </c>
      <c r="B199" s="1">
        <v>5</v>
      </c>
      <c r="C199" s="27">
        <v>1</v>
      </c>
      <c r="D199" s="27">
        <v>1</v>
      </c>
      <c r="E199" s="27"/>
      <c r="F199" s="27"/>
      <c r="G199" s="27"/>
      <c r="H199" s="27"/>
      <c r="I199" s="27"/>
      <c r="J199" s="27"/>
      <c r="K199" s="27"/>
      <c r="L199" s="27"/>
      <c r="M199" s="27">
        <v>1</v>
      </c>
      <c r="N199" s="27">
        <v>1</v>
      </c>
      <c r="O199" s="27">
        <v>1</v>
      </c>
      <c r="P199" s="27"/>
      <c r="Q199" s="27"/>
      <c r="R199" s="27"/>
      <c r="S199" s="27">
        <v>1</v>
      </c>
      <c r="T199" s="27"/>
      <c r="U199" s="27">
        <v>1</v>
      </c>
      <c r="V199" s="27"/>
      <c r="W199" s="27">
        <v>1</v>
      </c>
      <c r="X199" s="27">
        <v>1</v>
      </c>
      <c r="Y199" s="27">
        <v>1</v>
      </c>
      <c r="Z199" s="27"/>
      <c r="AA199" s="27"/>
      <c r="AB199" s="27"/>
      <c r="AC199" s="27"/>
      <c r="AD199" s="27"/>
      <c r="AE199" s="27"/>
      <c r="AF199" s="27"/>
      <c r="AG199" s="27"/>
      <c r="AH199" s="27">
        <v>1</v>
      </c>
      <c r="AI199" s="27">
        <v>1</v>
      </c>
      <c r="AJ199" s="27"/>
      <c r="AK199" s="27"/>
      <c r="AL199" s="27"/>
      <c r="AM199" s="27">
        <v>1</v>
      </c>
      <c r="AN199" s="27"/>
      <c r="AO199" s="27"/>
      <c r="AP199" s="27"/>
      <c r="AQ199" s="27"/>
      <c r="AR199" s="27"/>
      <c r="AS199" s="27"/>
      <c r="AT199" s="27">
        <v>1</v>
      </c>
      <c r="AU199" s="27"/>
      <c r="AV199" s="27"/>
      <c r="AW199" s="14">
        <f>SUM(C199:AV199)</f>
        <v>14</v>
      </c>
      <c r="AX199" s="33">
        <f t="shared" si="30"/>
        <v>0.30434782608695654</v>
      </c>
    </row>
    <row r="200" spans="1:50" s="75" customFormat="1">
      <c r="A200" s="190" t="s">
        <v>42</v>
      </c>
      <c r="B200" s="190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3">
        <f>SUM(AW201:AW205)</f>
        <v>46</v>
      </c>
      <c r="AX200" s="112">
        <f>SUM(AX201:AX205)</f>
        <v>0.99999999999999989</v>
      </c>
    </row>
    <row r="201" spans="1:50" s="11" customFormat="1">
      <c r="A201" s="38" t="s">
        <v>191</v>
      </c>
      <c r="B201" s="1">
        <v>1</v>
      </c>
      <c r="C201" s="27"/>
      <c r="D201" s="27"/>
      <c r="E201" s="27">
        <v>1</v>
      </c>
      <c r="F201" s="27"/>
      <c r="G201" s="27"/>
      <c r="H201" s="27"/>
      <c r="I201" s="27"/>
      <c r="J201" s="27">
        <v>1</v>
      </c>
      <c r="K201" s="27"/>
      <c r="L201" s="27">
        <v>1</v>
      </c>
      <c r="M201" s="27"/>
      <c r="N201" s="27"/>
      <c r="O201" s="27"/>
      <c r="P201" s="27">
        <v>1</v>
      </c>
      <c r="Q201" s="27">
        <v>1</v>
      </c>
      <c r="R201" s="27"/>
      <c r="S201" s="27"/>
      <c r="T201" s="27">
        <v>1</v>
      </c>
      <c r="U201" s="27"/>
      <c r="V201" s="27">
        <v>1</v>
      </c>
      <c r="W201" s="27"/>
      <c r="X201" s="27"/>
      <c r="Y201" s="27"/>
      <c r="Z201" s="27">
        <v>1</v>
      </c>
      <c r="AA201" s="27">
        <v>1</v>
      </c>
      <c r="AB201" s="27">
        <v>1</v>
      </c>
      <c r="AC201" s="27">
        <v>1</v>
      </c>
      <c r="AD201" s="27"/>
      <c r="AE201" s="27"/>
      <c r="AF201" s="27"/>
      <c r="AG201" s="27">
        <v>1</v>
      </c>
      <c r="AH201" s="27"/>
      <c r="AI201" s="27"/>
      <c r="AJ201" s="27">
        <v>1</v>
      </c>
      <c r="AK201" s="27"/>
      <c r="AL201" s="27">
        <v>1</v>
      </c>
      <c r="AM201" s="27"/>
      <c r="AN201" s="27"/>
      <c r="AO201" s="27"/>
      <c r="AP201" s="27"/>
      <c r="AQ201" s="27"/>
      <c r="AR201" s="27">
        <v>1</v>
      </c>
      <c r="AS201" s="27">
        <v>1</v>
      </c>
      <c r="AT201" s="27"/>
      <c r="AU201" s="27"/>
      <c r="AV201" s="27"/>
      <c r="AW201" s="14">
        <f>SUM(C201:AV201)</f>
        <v>16</v>
      </c>
      <c r="AX201" s="33">
        <f t="shared" ref="AX201:AX205" si="31">AW201/AW$4</f>
        <v>0.34782608695652173</v>
      </c>
    </row>
    <row r="202" spans="1:50" s="11" customFormat="1">
      <c r="A202" s="38" t="s">
        <v>192</v>
      </c>
      <c r="B202" s="1">
        <v>2</v>
      </c>
      <c r="C202" s="27"/>
      <c r="D202" s="27"/>
      <c r="E202" s="27"/>
      <c r="F202" s="27"/>
      <c r="G202" s="27">
        <v>1</v>
      </c>
      <c r="H202" s="27">
        <v>1</v>
      </c>
      <c r="I202" s="27">
        <v>1</v>
      </c>
      <c r="J202" s="27"/>
      <c r="K202" s="27"/>
      <c r="L202" s="27"/>
      <c r="M202" s="27"/>
      <c r="N202" s="27"/>
      <c r="O202" s="27"/>
      <c r="P202" s="27"/>
      <c r="Q202" s="27"/>
      <c r="R202" s="27">
        <v>1</v>
      </c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>
        <v>1</v>
      </c>
      <c r="AL202" s="27"/>
      <c r="AM202" s="27"/>
      <c r="AN202" s="27">
        <v>1</v>
      </c>
      <c r="AO202" s="27"/>
      <c r="AP202" s="27"/>
      <c r="AQ202" s="27">
        <v>1</v>
      </c>
      <c r="AR202" s="27"/>
      <c r="AS202" s="27"/>
      <c r="AT202" s="27"/>
      <c r="AU202" s="27"/>
      <c r="AV202" s="27"/>
      <c r="AW202" s="14">
        <f>SUM(C202:AV202)</f>
        <v>7</v>
      </c>
      <c r="AX202" s="33">
        <f t="shared" si="31"/>
        <v>0.15217391304347827</v>
      </c>
    </row>
    <row r="203" spans="1:50" s="11" customFormat="1">
      <c r="A203" s="38" t="s">
        <v>193</v>
      </c>
      <c r="B203" s="1">
        <v>3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>
        <v>1</v>
      </c>
      <c r="AE203" s="27">
        <v>1</v>
      </c>
      <c r="AF203" s="27">
        <v>1</v>
      </c>
      <c r="AG203" s="27"/>
      <c r="AH203" s="27"/>
      <c r="AI203" s="27"/>
      <c r="AJ203" s="27"/>
      <c r="AK203" s="27"/>
      <c r="AL203" s="27"/>
      <c r="AM203" s="27"/>
      <c r="AN203" s="27"/>
      <c r="AO203" s="27">
        <v>1</v>
      </c>
      <c r="AP203" s="27"/>
      <c r="AQ203" s="27"/>
      <c r="AR203" s="27"/>
      <c r="AS203" s="27"/>
      <c r="AT203" s="27"/>
      <c r="AU203" s="27"/>
      <c r="AV203" s="27"/>
      <c r="AW203" s="14">
        <f>SUM(C203:AV203)</f>
        <v>4</v>
      </c>
      <c r="AX203" s="33">
        <f t="shared" si="31"/>
        <v>8.6956521739130432E-2</v>
      </c>
    </row>
    <row r="204" spans="1:50" s="11" customFormat="1">
      <c r="A204" s="38" t="s">
        <v>194</v>
      </c>
      <c r="B204" s="1">
        <v>4</v>
      </c>
      <c r="C204" s="27"/>
      <c r="D204" s="27"/>
      <c r="E204" s="27"/>
      <c r="F204" s="27"/>
      <c r="G204" s="27"/>
      <c r="H204" s="27"/>
      <c r="I204" s="27"/>
      <c r="J204" s="27"/>
      <c r="K204" s="27">
        <v>1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>
        <v>1</v>
      </c>
      <c r="AV204" s="27">
        <v>1</v>
      </c>
      <c r="AW204" s="14">
        <f>SUM(C204:AV204)</f>
        <v>3</v>
      </c>
      <c r="AX204" s="33">
        <f t="shared" si="31"/>
        <v>6.5217391304347824E-2</v>
      </c>
    </row>
    <row r="205" spans="1:50" s="11" customFormat="1">
      <c r="A205" s="38" t="s">
        <v>38</v>
      </c>
      <c r="B205" s="1">
        <v>5</v>
      </c>
      <c r="C205" s="27">
        <v>1</v>
      </c>
      <c r="D205" s="27">
        <v>1</v>
      </c>
      <c r="E205" s="27"/>
      <c r="F205" s="27">
        <v>1</v>
      </c>
      <c r="G205" s="27"/>
      <c r="H205" s="27"/>
      <c r="I205" s="27"/>
      <c r="J205" s="27"/>
      <c r="K205" s="27"/>
      <c r="L205" s="27"/>
      <c r="M205" s="27">
        <v>1</v>
      </c>
      <c r="N205" s="27">
        <v>1</v>
      </c>
      <c r="O205" s="27">
        <v>1</v>
      </c>
      <c r="P205" s="27"/>
      <c r="Q205" s="27"/>
      <c r="R205" s="27"/>
      <c r="S205" s="27">
        <v>1</v>
      </c>
      <c r="T205" s="27"/>
      <c r="U205" s="27">
        <v>1</v>
      </c>
      <c r="V205" s="27"/>
      <c r="W205" s="27">
        <v>1</v>
      </c>
      <c r="X205" s="27">
        <v>1</v>
      </c>
      <c r="Y205" s="27">
        <v>1</v>
      </c>
      <c r="Z205" s="27"/>
      <c r="AA205" s="27"/>
      <c r="AB205" s="27"/>
      <c r="AC205" s="27"/>
      <c r="AD205" s="27"/>
      <c r="AE205" s="27"/>
      <c r="AF205" s="27"/>
      <c r="AG205" s="27"/>
      <c r="AH205" s="27">
        <v>1</v>
      </c>
      <c r="AI205" s="27">
        <v>1</v>
      </c>
      <c r="AJ205" s="27"/>
      <c r="AK205" s="27"/>
      <c r="AL205" s="27"/>
      <c r="AM205" s="27">
        <v>1</v>
      </c>
      <c r="AN205" s="27"/>
      <c r="AO205" s="27"/>
      <c r="AP205" s="27">
        <v>1</v>
      </c>
      <c r="AQ205" s="27"/>
      <c r="AR205" s="27"/>
      <c r="AS205" s="27"/>
      <c r="AT205" s="27">
        <v>1</v>
      </c>
      <c r="AU205" s="27"/>
      <c r="AV205" s="27"/>
      <c r="AW205" s="14">
        <f>SUM(C205:AV205)</f>
        <v>16</v>
      </c>
      <c r="AX205" s="33">
        <f t="shared" si="31"/>
        <v>0.34782608695652173</v>
      </c>
    </row>
    <row r="206" spans="1:50" s="75" customFormat="1">
      <c r="A206" s="190" t="s">
        <v>43</v>
      </c>
      <c r="B206" s="190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3">
        <f>SUM(AW207:AW211)</f>
        <v>46</v>
      </c>
      <c r="AX206" s="112">
        <f>SUM(AX207:AX211)</f>
        <v>1</v>
      </c>
    </row>
    <row r="207" spans="1:50" s="11" customFormat="1">
      <c r="A207" s="38" t="s">
        <v>191</v>
      </c>
      <c r="B207" s="1">
        <v>1</v>
      </c>
      <c r="C207" s="27"/>
      <c r="D207" s="27"/>
      <c r="E207" s="27"/>
      <c r="F207" s="27">
        <v>1</v>
      </c>
      <c r="G207" s="27"/>
      <c r="H207" s="27"/>
      <c r="I207" s="27"/>
      <c r="J207" s="27">
        <v>1</v>
      </c>
      <c r="K207" s="27"/>
      <c r="L207" s="27">
        <v>1</v>
      </c>
      <c r="M207" s="27"/>
      <c r="N207" s="27"/>
      <c r="O207" s="27"/>
      <c r="P207" s="27"/>
      <c r="Q207" s="27">
        <v>1</v>
      </c>
      <c r="R207" s="27"/>
      <c r="S207" s="27"/>
      <c r="T207" s="27">
        <v>1</v>
      </c>
      <c r="U207" s="27"/>
      <c r="V207" s="27">
        <v>1</v>
      </c>
      <c r="W207" s="27"/>
      <c r="X207" s="27"/>
      <c r="Y207" s="27"/>
      <c r="Z207" s="27"/>
      <c r="AA207" s="27"/>
      <c r="AB207" s="27">
        <v>1</v>
      </c>
      <c r="AC207" s="27">
        <v>1</v>
      </c>
      <c r="AD207" s="27">
        <v>1</v>
      </c>
      <c r="AE207" s="27">
        <v>1</v>
      </c>
      <c r="AF207" s="27"/>
      <c r="AG207" s="27">
        <v>1</v>
      </c>
      <c r="AH207" s="27"/>
      <c r="AI207" s="27"/>
      <c r="AJ207" s="27">
        <v>1</v>
      </c>
      <c r="AK207" s="27"/>
      <c r="AL207" s="27"/>
      <c r="AM207" s="27"/>
      <c r="AN207" s="27"/>
      <c r="AO207" s="27"/>
      <c r="AP207" s="27"/>
      <c r="AQ207" s="27"/>
      <c r="AR207" s="27">
        <v>1</v>
      </c>
      <c r="AS207" s="27"/>
      <c r="AT207" s="27"/>
      <c r="AU207" s="27"/>
      <c r="AV207" s="27"/>
      <c r="AW207" s="14">
        <f>SUM(C207:AV207)</f>
        <v>13</v>
      </c>
      <c r="AX207" s="33">
        <f t="shared" ref="AX207:AX211" si="32">AW207/AW$4</f>
        <v>0.28260869565217389</v>
      </c>
    </row>
    <row r="208" spans="1:50" s="11" customFormat="1">
      <c r="A208" s="38" t="s">
        <v>192</v>
      </c>
      <c r="B208" s="1">
        <v>2</v>
      </c>
      <c r="C208" s="27"/>
      <c r="D208" s="27"/>
      <c r="E208" s="27">
        <v>1</v>
      </c>
      <c r="F208" s="27"/>
      <c r="G208" s="27">
        <v>1</v>
      </c>
      <c r="H208" s="27">
        <v>1</v>
      </c>
      <c r="I208" s="27">
        <v>1</v>
      </c>
      <c r="J208" s="27"/>
      <c r="K208" s="27"/>
      <c r="L208" s="27"/>
      <c r="M208" s="27"/>
      <c r="N208" s="27"/>
      <c r="O208" s="27"/>
      <c r="P208" s="27"/>
      <c r="Q208" s="27"/>
      <c r="R208" s="27">
        <v>1</v>
      </c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>
        <v>1</v>
      </c>
      <c r="AG208" s="27"/>
      <c r="AH208" s="27"/>
      <c r="AI208" s="27"/>
      <c r="AJ208" s="27"/>
      <c r="AK208" s="27">
        <v>1</v>
      </c>
      <c r="AL208" s="27">
        <v>1</v>
      </c>
      <c r="AM208" s="27"/>
      <c r="AN208" s="27">
        <v>1</v>
      </c>
      <c r="AO208" s="27"/>
      <c r="AP208" s="27"/>
      <c r="AQ208" s="27"/>
      <c r="AR208" s="27"/>
      <c r="AS208" s="27"/>
      <c r="AT208" s="27"/>
      <c r="AU208" s="27">
        <v>1</v>
      </c>
      <c r="AV208" s="27">
        <v>1</v>
      </c>
      <c r="AW208" s="14">
        <f>SUM(C208:AV208)</f>
        <v>11</v>
      </c>
      <c r="AX208" s="33">
        <f t="shared" si="32"/>
        <v>0.2391304347826087</v>
      </c>
    </row>
    <row r="209" spans="1:50" s="11" customFormat="1">
      <c r="A209" s="38" t="s">
        <v>193</v>
      </c>
      <c r="B209" s="1">
        <v>3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>
        <v>1</v>
      </c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>
        <v>1</v>
      </c>
      <c r="AQ209" s="27">
        <v>1</v>
      </c>
      <c r="AR209" s="27"/>
      <c r="AS209" s="27"/>
      <c r="AT209" s="27"/>
      <c r="AU209" s="27"/>
      <c r="AV209" s="27"/>
      <c r="AW209" s="14">
        <f>SUM(C209:AV209)</f>
        <v>3</v>
      </c>
      <c r="AX209" s="33">
        <f t="shared" si="32"/>
        <v>6.5217391304347824E-2</v>
      </c>
    </row>
    <row r="210" spans="1:50" s="11" customFormat="1">
      <c r="A210" s="38" t="s">
        <v>194</v>
      </c>
      <c r="B210" s="1">
        <v>4</v>
      </c>
      <c r="C210" s="27"/>
      <c r="D210" s="27"/>
      <c r="E210" s="27"/>
      <c r="F210" s="27"/>
      <c r="G210" s="27"/>
      <c r="H210" s="27"/>
      <c r="I210" s="27"/>
      <c r="J210" s="27"/>
      <c r="K210" s="27">
        <v>1</v>
      </c>
      <c r="L210" s="27"/>
      <c r="M210" s="27"/>
      <c r="N210" s="27"/>
      <c r="O210" s="27"/>
      <c r="P210" s="27">
        <v>1</v>
      </c>
      <c r="Q210" s="27"/>
      <c r="R210" s="27"/>
      <c r="S210" s="27"/>
      <c r="T210" s="27"/>
      <c r="U210" s="27"/>
      <c r="V210" s="27"/>
      <c r="W210" s="27"/>
      <c r="X210" s="27"/>
      <c r="Y210" s="27"/>
      <c r="Z210" s="27">
        <v>1</v>
      </c>
      <c r="AA210" s="27">
        <v>1</v>
      </c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>
        <v>1</v>
      </c>
      <c r="AP210" s="27"/>
      <c r="AQ210" s="27"/>
      <c r="AR210" s="27"/>
      <c r="AS210" s="27"/>
      <c r="AT210" s="27"/>
      <c r="AU210" s="27"/>
      <c r="AV210" s="27"/>
      <c r="AW210" s="14">
        <f>SUM(C210:AV210)</f>
        <v>5</v>
      </c>
      <c r="AX210" s="33">
        <f t="shared" si="32"/>
        <v>0.10869565217391304</v>
      </c>
    </row>
    <row r="211" spans="1:50" s="11" customFormat="1">
      <c r="A211" s="38" t="s">
        <v>38</v>
      </c>
      <c r="B211" s="1">
        <v>5</v>
      </c>
      <c r="C211" s="27">
        <v>1</v>
      </c>
      <c r="D211" s="27">
        <v>1</v>
      </c>
      <c r="E211" s="27"/>
      <c r="F211" s="27"/>
      <c r="G211" s="27"/>
      <c r="H211" s="27"/>
      <c r="I211" s="27"/>
      <c r="J211" s="27"/>
      <c r="K211" s="27"/>
      <c r="L211" s="27"/>
      <c r="M211" s="27">
        <v>1</v>
      </c>
      <c r="N211" s="27">
        <v>1</v>
      </c>
      <c r="O211" s="27"/>
      <c r="P211" s="27"/>
      <c r="Q211" s="27"/>
      <c r="R211" s="27"/>
      <c r="S211" s="27">
        <v>1</v>
      </c>
      <c r="T211" s="27"/>
      <c r="U211" s="27">
        <v>1</v>
      </c>
      <c r="V211" s="27"/>
      <c r="W211" s="27">
        <v>1</v>
      </c>
      <c r="X211" s="27">
        <v>1</v>
      </c>
      <c r="Y211" s="27">
        <v>1</v>
      </c>
      <c r="Z211" s="27"/>
      <c r="AA211" s="27"/>
      <c r="AB211" s="27"/>
      <c r="AC211" s="27"/>
      <c r="AD211" s="27"/>
      <c r="AE211" s="27"/>
      <c r="AF211" s="27"/>
      <c r="AG211" s="27"/>
      <c r="AH211" s="27">
        <v>1</v>
      </c>
      <c r="AI211" s="27">
        <v>1</v>
      </c>
      <c r="AJ211" s="27"/>
      <c r="AK211" s="27"/>
      <c r="AL211" s="27"/>
      <c r="AM211" s="27">
        <v>1</v>
      </c>
      <c r="AN211" s="27"/>
      <c r="AO211" s="27"/>
      <c r="AP211" s="27"/>
      <c r="AQ211" s="27"/>
      <c r="AR211" s="27"/>
      <c r="AS211" s="27">
        <v>1</v>
      </c>
      <c r="AT211" s="27">
        <v>1</v>
      </c>
      <c r="AU211" s="27"/>
      <c r="AV211" s="27"/>
      <c r="AW211" s="14">
        <f>SUM(C211:AV211)</f>
        <v>14</v>
      </c>
      <c r="AX211" s="33">
        <f t="shared" si="32"/>
        <v>0.30434782608695654</v>
      </c>
    </row>
    <row r="212" spans="1:50" s="75" customFormat="1">
      <c r="A212" s="190" t="s">
        <v>44</v>
      </c>
      <c r="B212" s="190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3">
        <f>SUM(AW213:AW217)</f>
        <v>46</v>
      </c>
      <c r="AX212" s="112">
        <f>SUM(AX213:AX217)</f>
        <v>0.99999999999999989</v>
      </c>
    </row>
    <row r="213" spans="1:50" s="11" customFormat="1">
      <c r="A213" s="38" t="s">
        <v>191</v>
      </c>
      <c r="B213" s="1">
        <v>1</v>
      </c>
      <c r="C213" s="27"/>
      <c r="D213" s="27"/>
      <c r="E213" s="27">
        <v>1</v>
      </c>
      <c r="F213" s="27"/>
      <c r="G213" s="27"/>
      <c r="H213" s="27"/>
      <c r="I213" s="27"/>
      <c r="J213" s="27">
        <v>1</v>
      </c>
      <c r="K213" s="27"/>
      <c r="L213" s="27">
        <v>1</v>
      </c>
      <c r="M213" s="27"/>
      <c r="N213" s="27"/>
      <c r="O213" s="27"/>
      <c r="P213" s="27">
        <v>1</v>
      </c>
      <c r="Q213" s="27">
        <v>1</v>
      </c>
      <c r="R213" s="27"/>
      <c r="S213" s="27"/>
      <c r="T213" s="27">
        <v>1</v>
      </c>
      <c r="U213" s="27"/>
      <c r="V213" s="27">
        <v>1</v>
      </c>
      <c r="W213" s="27"/>
      <c r="X213" s="27"/>
      <c r="Y213" s="27"/>
      <c r="Z213" s="27">
        <v>1</v>
      </c>
      <c r="AA213" s="27">
        <v>1</v>
      </c>
      <c r="AB213" s="27"/>
      <c r="AC213" s="27"/>
      <c r="AD213" s="27"/>
      <c r="AE213" s="27"/>
      <c r="AF213" s="27"/>
      <c r="AG213" s="27">
        <v>1</v>
      </c>
      <c r="AH213" s="27"/>
      <c r="AI213" s="27"/>
      <c r="AJ213" s="27">
        <v>1</v>
      </c>
      <c r="AK213" s="27"/>
      <c r="AL213" s="27"/>
      <c r="AM213" s="27"/>
      <c r="AN213" s="27"/>
      <c r="AO213" s="27">
        <v>1</v>
      </c>
      <c r="AP213" s="27">
        <v>1</v>
      </c>
      <c r="AQ213" s="27"/>
      <c r="AR213" s="27">
        <v>1</v>
      </c>
      <c r="AS213" s="27"/>
      <c r="AT213" s="27"/>
      <c r="AU213" s="27"/>
      <c r="AV213" s="27"/>
      <c r="AW213" s="14">
        <f>SUM(C213:AV213)</f>
        <v>14</v>
      </c>
      <c r="AX213" s="33">
        <f t="shared" ref="AX213:AX217" si="33">AW213/AW$4</f>
        <v>0.30434782608695654</v>
      </c>
    </row>
    <row r="214" spans="1:50" s="11" customFormat="1">
      <c r="A214" s="38" t="s">
        <v>192</v>
      </c>
      <c r="B214" s="1">
        <v>2</v>
      </c>
      <c r="C214" s="27"/>
      <c r="D214" s="27"/>
      <c r="E214" s="27"/>
      <c r="F214" s="27"/>
      <c r="G214" s="27"/>
      <c r="H214" s="27">
        <v>1</v>
      </c>
      <c r="I214" s="27">
        <v>1</v>
      </c>
      <c r="J214" s="27"/>
      <c r="K214" s="27">
        <v>1</v>
      </c>
      <c r="L214" s="27"/>
      <c r="M214" s="27"/>
      <c r="N214" s="27"/>
      <c r="O214" s="27">
        <v>1</v>
      </c>
      <c r="P214" s="27"/>
      <c r="Q214" s="27"/>
      <c r="R214" s="27">
        <v>1</v>
      </c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>
        <v>1</v>
      </c>
      <c r="AG214" s="27"/>
      <c r="AH214" s="27"/>
      <c r="AI214" s="27"/>
      <c r="AJ214" s="27"/>
      <c r="AK214" s="27"/>
      <c r="AL214" s="27">
        <v>1</v>
      </c>
      <c r="AM214" s="27"/>
      <c r="AN214" s="27">
        <v>1</v>
      </c>
      <c r="AO214" s="27"/>
      <c r="AP214" s="27"/>
      <c r="AQ214" s="27">
        <v>1</v>
      </c>
      <c r="AR214" s="27"/>
      <c r="AS214" s="27"/>
      <c r="AT214" s="27"/>
      <c r="AU214" s="27"/>
      <c r="AV214" s="27"/>
      <c r="AW214" s="14">
        <f>SUM(C214:AV214)</f>
        <v>9</v>
      </c>
      <c r="AX214" s="33">
        <f t="shared" si="33"/>
        <v>0.19565217391304349</v>
      </c>
    </row>
    <row r="215" spans="1:50" s="11" customFormat="1">
      <c r="A215" s="38" t="s">
        <v>193</v>
      </c>
      <c r="B215" s="1">
        <v>3</v>
      </c>
      <c r="C215" s="27"/>
      <c r="D215" s="27"/>
      <c r="E215" s="27"/>
      <c r="F215" s="27"/>
      <c r="G215" s="27">
        <v>1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>
        <v>1</v>
      </c>
      <c r="AE215" s="27">
        <v>1</v>
      </c>
      <c r="AF215" s="27"/>
      <c r="AG215" s="27"/>
      <c r="AH215" s="27"/>
      <c r="AI215" s="27"/>
      <c r="AJ215" s="27"/>
      <c r="AK215" s="27">
        <v>1</v>
      </c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14">
        <f>SUM(C215:AV215)</f>
        <v>4</v>
      </c>
      <c r="AX215" s="33">
        <f t="shared" si="33"/>
        <v>8.6956521739130432E-2</v>
      </c>
    </row>
    <row r="216" spans="1:50" s="11" customFormat="1">
      <c r="A216" s="38" t="s">
        <v>194</v>
      </c>
      <c r="B216" s="1">
        <v>4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>
        <v>1</v>
      </c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>
        <v>1</v>
      </c>
      <c r="AT216" s="27"/>
      <c r="AU216" s="27">
        <v>1</v>
      </c>
      <c r="AV216" s="27">
        <v>1</v>
      </c>
      <c r="AW216" s="14">
        <f>SUM(C216:AV216)</f>
        <v>4</v>
      </c>
      <c r="AX216" s="33">
        <f t="shared" si="33"/>
        <v>8.6956521739130432E-2</v>
      </c>
    </row>
    <row r="217" spans="1:50" s="11" customFormat="1">
      <c r="A217" s="38" t="s">
        <v>38</v>
      </c>
      <c r="B217" s="1">
        <v>5</v>
      </c>
      <c r="C217" s="27">
        <v>1</v>
      </c>
      <c r="D217" s="27">
        <v>1</v>
      </c>
      <c r="E217" s="27"/>
      <c r="F217" s="27">
        <v>1</v>
      </c>
      <c r="G217" s="27"/>
      <c r="H217" s="27"/>
      <c r="I217" s="27"/>
      <c r="J217" s="27"/>
      <c r="K217" s="27"/>
      <c r="L217" s="27"/>
      <c r="M217" s="27">
        <v>1</v>
      </c>
      <c r="N217" s="27">
        <v>1</v>
      </c>
      <c r="O217" s="27"/>
      <c r="P217" s="27"/>
      <c r="Q217" s="27"/>
      <c r="R217" s="27"/>
      <c r="S217" s="27">
        <v>1</v>
      </c>
      <c r="T217" s="27"/>
      <c r="U217" s="27">
        <v>1</v>
      </c>
      <c r="V217" s="27"/>
      <c r="W217" s="27">
        <v>1</v>
      </c>
      <c r="X217" s="27">
        <v>1</v>
      </c>
      <c r="Y217" s="27">
        <v>1</v>
      </c>
      <c r="Z217" s="27"/>
      <c r="AA217" s="27"/>
      <c r="AB217" s="27">
        <v>1</v>
      </c>
      <c r="AC217" s="27"/>
      <c r="AD217" s="27"/>
      <c r="AE217" s="27"/>
      <c r="AF217" s="27"/>
      <c r="AG217" s="27"/>
      <c r="AH217" s="27">
        <v>1</v>
      </c>
      <c r="AI217" s="27">
        <v>1</v>
      </c>
      <c r="AJ217" s="27"/>
      <c r="AK217" s="27"/>
      <c r="AL217" s="27"/>
      <c r="AM217" s="27">
        <v>1</v>
      </c>
      <c r="AN217" s="27"/>
      <c r="AO217" s="27"/>
      <c r="AP217" s="27"/>
      <c r="AQ217" s="27"/>
      <c r="AR217" s="27"/>
      <c r="AS217" s="27"/>
      <c r="AT217" s="27">
        <v>1</v>
      </c>
      <c r="AU217" s="27"/>
      <c r="AV217" s="27"/>
      <c r="AW217" s="14">
        <f>SUM(C217:AV217)</f>
        <v>15</v>
      </c>
      <c r="AX217" s="33">
        <f t="shared" si="33"/>
        <v>0.32608695652173914</v>
      </c>
    </row>
    <row r="218" spans="1:50" s="75" customFormat="1">
      <c r="A218" s="190" t="s">
        <v>45</v>
      </c>
      <c r="B218" s="190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3">
        <f>SUM(AW219:AW223)</f>
        <v>46</v>
      </c>
      <c r="AX218" s="112">
        <f>SUM(AX219:AX223)</f>
        <v>1</v>
      </c>
    </row>
    <row r="219" spans="1:50" s="11" customFormat="1">
      <c r="A219" s="38" t="s">
        <v>191</v>
      </c>
      <c r="B219" s="1">
        <v>1</v>
      </c>
      <c r="C219" s="27"/>
      <c r="D219" s="27"/>
      <c r="E219" s="27"/>
      <c r="F219" s="27">
        <v>1</v>
      </c>
      <c r="G219" s="27"/>
      <c r="H219" s="27"/>
      <c r="I219" s="27"/>
      <c r="J219" s="27">
        <v>1</v>
      </c>
      <c r="K219" s="27"/>
      <c r="L219" s="27">
        <v>1</v>
      </c>
      <c r="M219" s="27"/>
      <c r="N219" s="27"/>
      <c r="O219" s="27">
        <v>1</v>
      </c>
      <c r="P219" s="27">
        <v>1</v>
      </c>
      <c r="Q219" s="27">
        <v>1</v>
      </c>
      <c r="R219" s="27"/>
      <c r="S219" s="27"/>
      <c r="T219" s="27">
        <v>1</v>
      </c>
      <c r="U219" s="27"/>
      <c r="V219" s="27">
        <v>1</v>
      </c>
      <c r="W219" s="27"/>
      <c r="X219" s="27"/>
      <c r="Y219" s="27"/>
      <c r="Z219" s="27">
        <v>1</v>
      </c>
      <c r="AA219" s="27">
        <v>1</v>
      </c>
      <c r="AB219" s="27">
        <v>1</v>
      </c>
      <c r="AC219" s="27">
        <v>1</v>
      </c>
      <c r="AD219" s="27">
        <v>1</v>
      </c>
      <c r="AE219" s="27">
        <v>1</v>
      </c>
      <c r="AF219" s="27"/>
      <c r="AG219" s="27">
        <v>1</v>
      </c>
      <c r="AH219" s="27"/>
      <c r="AI219" s="27"/>
      <c r="AJ219" s="27">
        <v>1</v>
      </c>
      <c r="AK219" s="27"/>
      <c r="AL219" s="27"/>
      <c r="AM219" s="27"/>
      <c r="AN219" s="27"/>
      <c r="AO219" s="27"/>
      <c r="AP219" s="27"/>
      <c r="AQ219" s="27">
        <v>1</v>
      </c>
      <c r="AR219" s="27">
        <v>1</v>
      </c>
      <c r="AS219" s="27"/>
      <c r="AT219" s="27"/>
      <c r="AU219" s="27"/>
      <c r="AV219" s="27"/>
      <c r="AW219" s="14">
        <f>SUM(C219:AV219)</f>
        <v>18</v>
      </c>
      <c r="AX219" s="33">
        <f t="shared" ref="AX219:AX224" si="34">AW219/AW$4</f>
        <v>0.39130434782608697</v>
      </c>
    </row>
    <row r="220" spans="1:50" s="11" customFormat="1">
      <c r="A220" s="38" t="s">
        <v>192</v>
      </c>
      <c r="B220" s="1">
        <v>2</v>
      </c>
      <c r="C220" s="27"/>
      <c r="D220" s="27"/>
      <c r="E220" s="27"/>
      <c r="F220" s="27"/>
      <c r="G220" s="27">
        <v>1</v>
      </c>
      <c r="H220" s="27">
        <v>1</v>
      </c>
      <c r="I220" s="27">
        <v>1</v>
      </c>
      <c r="J220" s="27"/>
      <c r="K220" s="27">
        <v>1</v>
      </c>
      <c r="L220" s="27"/>
      <c r="M220" s="27"/>
      <c r="N220" s="27"/>
      <c r="O220" s="27"/>
      <c r="P220" s="27"/>
      <c r="Q220" s="27"/>
      <c r="R220" s="27">
        <v>1</v>
      </c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>
        <v>1</v>
      </c>
      <c r="AL220" s="27">
        <v>1</v>
      </c>
      <c r="AM220" s="27"/>
      <c r="AN220" s="27">
        <v>1</v>
      </c>
      <c r="AO220" s="27"/>
      <c r="AP220" s="27">
        <v>1</v>
      </c>
      <c r="AQ220" s="27"/>
      <c r="AR220" s="27"/>
      <c r="AS220" s="27"/>
      <c r="AT220" s="27"/>
      <c r="AU220" s="27">
        <v>1</v>
      </c>
      <c r="AV220" s="27">
        <v>1</v>
      </c>
      <c r="AW220" s="14">
        <f>SUM(C220:AV220)</f>
        <v>11</v>
      </c>
      <c r="AX220" s="33">
        <f t="shared" si="34"/>
        <v>0.2391304347826087</v>
      </c>
    </row>
    <row r="221" spans="1:50" s="11" customFormat="1">
      <c r="A221" s="38" t="s">
        <v>193</v>
      </c>
      <c r="B221" s="1">
        <v>3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>
        <v>1</v>
      </c>
      <c r="AG221" s="27"/>
      <c r="AH221" s="27"/>
      <c r="AI221" s="27"/>
      <c r="AJ221" s="27"/>
      <c r="AK221" s="27"/>
      <c r="AL221" s="27"/>
      <c r="AM221" s="27"/>
      <c r="AN221" s="27"/>
      <c r="AO221" s="27">
        <v>1</v>
      </c>
      <c r="AP221" s="27"/>
      <c r="AQ221" s="27"/>
      <c r="AR221" s="27"/>
      <c r="AS221" s="27"/>
      <c r="AT221" s="27"/>
      <c r="AU221" s="27"/>
      <c r="AV221" s="27"/>
      <c r="AW221" s="14">
        <f>SUM(C221:AV221)</f>
        <v>2</v>
      </c>
      <c r="AX221" s="33">
        <f t="shared" si="34"/>
        <v>4.3478260869565216E-2</v>
      </c>
    </row>
    <row r="222" spans="1:50" s="11" customFormat="1">
      <c r="A222" s="38" t="s">
        <v>194</v>
      </c>
      <c r="B222" s="1">
        <v>4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>
        <v>1</v>
      </c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14">
        <f>SUM(C222:AV222)</f>
        <v>1</v>
      </c>
      <c r="AX222" s="33">
        <f t="shared" si="34"/>
        <v>2.1739130434782608E-2</v>
      </c>
    </row>
    <row r="223" spans="1:50" s="11" customFormat="1">
      <c r="A223" s="38" t="s">
        <v>38</v>
      </c>
      <c r="B223" s="1">
        <v>5</v>
      </c>
      <c r="C223" s="27">
        <v>1</v>
      </c>
      <c r="D223" s="27">
        <v>1</v>
      </c>
      <c r="E223" s="27">
        <v>1</v>
      </c>
      <c r="F223" s="27"/>
      <c r="G223" s="27"/>
      <c r="H223" s="27"/>
      <c r="I223" s="27"/>
      <c r="J223" s="27"/>
      <c r="K223" s="27"/>
      <c r="L223" s="27"/>
      <c r="M223" s="27">
        <v>1</v>
      </c>
      <c r="N223" s="27">
        <v>1</v>
      </c>
      <c r="O223" s="27"/>
      <c r="P223" s="27"/>
      <c r="Q223" s="27"/>
      <c r="R223" s="27"/>
      <c r="S223" s="27">
        <v>1</v>
      </c>
      <c r="T223" s="27"/>
      <c r="U223" s="27">
        <v>1</v>
      </c>
      <c r="V223" s="27"/>
      <c r="W223" s="27"/>
      <c r="X223" s="27">
        <v>1</v>
      </c>
      <c r="Y223" s="27">
        <v>1</v>
      </c>
      <c r="Z223" s="27"/>
      <c r="AA223" s="27"/>
      <c r="AB223" s="27"/>
      <c r="AC223" s="27"/>
      <c r="AD223" s="27"/>
      <c r="AE223" s="27"/>
      <c r="AF223" s="27"/>
      <c r="AG223" s="27"/>
      <c r="AH223" s="27">
        <v>1</v>
      </c>
      <c r="AI223" s="27">
        <v>1</v>
      </c>
      <c r="AJ223" s="27"/>
      <c r="AK223" s="27"/>
      <c r="AL223" s="27"/>
      <c r="AM223" s="27">
        <v>1</v>
      </c>
      <c r="AN223" s="27"/>
      <c r="AO223" s="27"/>
      <c r="AP223" s="27"/>
      <c r="AQ223" s="27"/>
      <c r="AR223" s="27"/>
      <c r="AS223" s="27">
        <v>1</v>
      </c>
      <c r="AT223" s="27">
        <v>1</v>
      </c>
      <c r="AU223" s="27"/>
      <c r="AV223" s="27"/>
      <c r="AW223" s="14">
        <f>SUM(C223:AV223)</f>
        <v>14</v>
      </c>
      <c r="AX223" s="33">
        <f t="shared" si="34"/>
        <v>0.30434782608695654</v>
      </c>
    </row>
    <row r="224" spans="1:50" s="11" customFormat="1">
      <c r="A224" s="191" t="s">
        <v>233</v>
      </c>
      <c r="B224" s="192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14"/>
      <c r="AX224" s="14">
        <f t="shared" si="34"/>
        <v>0</v>
      </c>
    </row>
    <row r="225" spans="1:50" s="75" customFormat="1">
      <c r="A225" s="190" t="s">
        <v>41</v>
      </c>
      <c r="B225" s="190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3">
        <f>SUM(AW226:AW230)</f>
        <v>46</v>
      </c>
      <c r="AX225" s="112">
        <f>SUM(AX226:AX230)</f>
        <v>1</v>
      </c>
    </row>
    <row r="226" spans="1:50" s="11" customFormat="1">
      <c r="A226" s="38" t="s">
        <v>191</v>
      </c>
      <c r="B226" s="1">
        <v>1</v>
      </c>
      <c r="C226" s="27"/>
      <c r="D226" s="27"/>
      <c r="E226" s="27">
        <v>1</v>
      </c>
      <c r="F226" s="27">
        <v>1</v>
      </c>
      <c r="G226" s="27"/>
      <c r="H226" s="27">
        <v>1</v>
      </c>
      <c r="I226" s="27"/>
      <c r="J226" s="27">
        <v>1</v>
      </c>
      <c r="K226" s="27"/>
      <c r="L226" s="27">
        <v>1</v>
      </c>
      <c r="M226" s="27"/>
      <c r="N226" s="27"/>
      <c r="O226" s="27"/>
      <c r="P226" s="27">
        <v>1</v>
      </c>
      <c r="Q226" s="27">
        <v>1</v>
      </c>
      <c r="R226" s="27"/>
      <c r="S226" s="27"/>
      <c r="T226" s="27">
        <v>1</v>
      </c>
      <c r="U226" s="27"/>
      <c r="V226" s="27">
        <v>1</v>
      </c>
      <c r="W226" s="27"/>
      <c r="X226" s="27"/>
      <c r="Y226" s="27"/>
      <c r="Z226" s="27">
        <v>1</v>
      </c>
      <c r="AA226" s="27">
        <v>1</v>
      </c>
      <c r="AB226" s="27"/>
      <c r="AC226" s="27">
        <v>1</v>
      </c>
      <c r="AD226" s="27">
        <v>1</v>
      </c>
      <c r="AE226" s="27">
        <v>1</v>
      </c>
      <c r="AF226" s="27"/>
      <c r="AG226" s="27">
        <v>1</v>
      </c>
      <c r="AH226" s="27"/>
      <c r="AI226" s="27"/>
      <c r="AJ226" s="27">
        <v>1</v>
      </c>
      <c r="AK226" s="27"/>
      <c r="AL226" s="27"/>
      <c r="AM226" s="27"/>
      <c r="AN226" s="27"/>
      <c r="AO226" s="27"/>
      <c r="AP226" s="27"/>
      <c r="AQ226" s="27">
        <v>1</v>
      </c>
      <c r="AR226" s="27">
        <v>1</v>
      </c>
      <c r="AS226" s="27"/>
      <c r="AT226" s="27"/>
      <c r="AU226" s="27"/>
      <c r="AV226" s="27"/>
      <c r="AW226" s="14">
        <f>SUM(C226:AV226)</f>
        <v>18</v>
      </c>
      <c r="AX226" s="33">
        <f t="shared" ref="AX226:AX230" si="35">AW226/AW$4</f>
        <v>0.39130434782608697</v>
      </c>
    </row>
    <row r="227" spans="1:50" s="11" customFormat="1">
      <c r="A227" s="38" t="s">
        <v>192</v>
      </c>
      <c r="B227" s="1">
        <v>2</v>
      </c>
      <c r="C227" s="27"/>
      <c r="D227" s="27"/>
      <c r="E227" s="27"/>
      <c r="F227" s="27"/>
      <c r="G227" s="27">
        <v>1</v>
      </c>
      <c r="H227" s="27"/>
      <c r="I227" s="27">
        <v>1</v>
      </c>
      <c r="J227" s="27"/>
      <c r="K227" s="27"/>
      <c r="L227" s="27"/>
      <c r="M227" s="27"/>
      <c r="N227" s="27"/>
      <c r="O227" s="27"/>
      <c r="P227" s="27"/>
      <c r="Q227" s="27"/>
      <c r="R227" s="27">
        <v>1</v>
      </c>
      <c r="S227" s="27"/>
      <c r="T227" s="27"/>
      <c r="U227" s="27"/>
      <c r="V227" s="27"/>
      <c r="W227" s="27"/>
      <c r="X227" s="27"/>
      <c r="Y227" s="27">
        <v>1</v>
      </c>
      <c r="Z227" s="27"/>
      <c r="AA227" s="27"/>
      <c r="AB227" s="27">
        <v>1</v>
      </c>
      <c r="AC227" s="27"/>
      <c r="AD227" s="27"/>
      <c r="AE227" s="27"/>
      <c r="AF227" s="27">
        <v>1</v>
      </c>
      <c r="AG227" s="27"/>
      <c r="AH227" s="27"/>
      <c r="AI227" s="27"/>
      <c r="AJ227" s="27"/>
      <c r="AK227" s="27"/>
      <c r="AL227" s="27">
        <v>1</v>
      </c>
      <c r="AM227" s="27"/>
      <c r="AN227" s="27">
        <v>1</v>
      </c>
      <c r="AO227" s="27">
        <v>1</v>
      </c>
      <c r="AP227" s="27">
        <v>1</v>
      </c>
      <c r="AQ227" s="27"/>
      <c r="AR227" s="27"/>
      <c r="AS227" s="27">
        <v>1</v>
      </c>
      <c r="AT227" s="27"/>
      <c r="AU227" s="27"/>
      <c r="AV227" s="27"/>
      <c r="AW227" s="14">
        <f>SUM(C227:AV227)</f>
        <v>11</v>
      </c>
      <c r="AX227" s="33">
        <f t="shared" si="35"/>
        <v>0.2391304347826087</v>
      </c>
    </row>
    <row r="228" spans="1:50" s="11" customFormat="1">
      <c r="A228" s="38" t="s">
        <v>193</v>
      </c>
      <c r="B228" s="1">
        <v>3</v>
      </c>
      <c r="C228" s="27"/>
      <c r="D228" s="27"/>
      <c r="E228" s="27"/>
      <c r="F228" s="27"/>
      <c r="G228" s="27"/>
      <c r="H228" s="27"/>
      <c r="I228" s="27"/>
      <c r="J228" s="27"/>
      <c r="K228" s="27">
        <v>1</v>
      </c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14">
        <f>SUM(C228:AV228)</f>
        <v>1</v>
      </c>
      <c r="AX228" s="33">
        <f t="shared" si="35"/>
        <v>2.1739130434782608E-2</v>
      </c>
    </row>
    <row r="229" spans="1:50" s="11" customFormat="1">
      <c r="A229" s="38" t="s">
        <v>194</v>
      </c>
      <c r="B229" s="1">
        <v>4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>
        <v>1</v>
      </c>
      <c r="AL229" s="27"/>
      <c r="AM229" s="27"/>
      <c r="AN229" s="27"/>
      <c r="AO229" s="27"/>
      <c r="AP229" s="27"/>
      <c r="AQ229" s="27"/>
      <c r="AR229" s="27"/>
      <c r="AS229" s="27"/>
      <c r="AT229" s="27"/>
      <c r="AU229" s="27">
        <v>1</v>
      </c>
      <c r="AV229" s="27">
        <v>1</v>
      </c>
      <c r="AW229" s="14">
        <f>SUM(C229:AV229)</f>
        <v>3</v>
      </c>
      <c r="AX229" s="33">
        <f t="shared" si="35"/>
        <v>6.5217391304347824E-2</v>
      </c>
    </row>
    <row r="230" spans="1:50" s="11" customFormat="1">
      <c r="A230" s="38" t="s">
        <v>38</v>
      </c>
      <c r="B230" s="1">
        <v>5</v>
      </c>
      <c r="C230" s="27">
        <v>1</v>
      </c>
      <c r="D230" s="27">
        <v>1</v>
      </c>
      <c r="E230" s="27"/>
      <c r="F230" s="27"/>
      <c r="G230" s="27"/>
      <c r="H230" s="27"/>
      <c r="I230" s="27"/>
      <c r="J230" s="27"/>
      <c r="K230" s="27"/>
      <c r="L230" s="27"/>
      <c r="M230" s="27">
        <v>1</v>
      </c>
      <c r="N230" s="27">
        <v>1</v>
      </c>
      <c r="O230" s="27">
        <v>1</v>
      </c>
      <c r="P230" s="27"/>
      <c r="Q230" s="27"/>
      <c r="R230" s="27"/>
      <c r="S230" s="27">
        <v>1</v>
      </c>
      <c r="T230" s="27"/>
      <c r="U230" s="27">
        <v>1</v>
      </c>
      <c r="V230" s="27"/>
      <c r="W230" s="27">
        <v>1</v>
      </c>
      <c r="X230" s="27">
        <v>1</v>
      </c>
      <c r="Y230" s="27"/>
      <c r="Z230" s="27"/>
      <c r="AA230" s="27"/>
      <c r="AB230" s="27"/>
      <c r="AC230" s="27"/>
      <c r="AD230" s="27"/>
      <c r="AE230" s="27"/>
      <c r="AF230" s="27"/>
      <c r="AG230" s="27"/>
      <c r="AH230" s="27">
        <v>1</v>
      </c>
      <c r="AI230" s="27">
        <v>1</v>
      </c>
      <c r="AJ230" s="27"/>
      <c r="AK230" s="27"/>
      <c r="AL230" s="27"/>
      <c r="AM230" s="27">
        <v>1</v>
      </c>
      <c r="AN230" s="27"/>
      <c r="AO230" s="27"/>
      <c r="AP230" s="27"/>
      <c r="AQ230" s="27"/>
      <c r="AR230" s="27"/>
      <c r="AS230" s="27"/>
      <c r="AT230" s="27">
        <v>1</v>
      </c>
      <c r="AU230" s="27"/>
      <c r="AV230" s="27"/>
      <c r="AW230" s="14">
        <f>SUM(C230:AV230)</f>
        <v>13</v>
      </c>
      <c r="AX230" s="33">
        <f t="shared" si="35"/>
        <v>0.28260869565217389</v>
      </c>
    </row>
    <row r="231" spans="1:50" s="75" customFormat="1">
      <c r="A231" s="190" t="s">
        <v>42</v>
      </c>
      <c r="B231" s="190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3">
        <f>SUM(AW232:AW236)</f>
        <v>46</v>
      </c>
      <c r="AX231" s="112">
        <f>SUM(AX232:AX236)</f>
        <v>0.99999999999999989</v>
      </c>
    </row>
    <row r="232" spans="1:50" s="11" customFormat="1">
      <c r="A232" s="38" t="s">
        <v>191</v>
      </c>
      <c r="B232" s="1">
        <v>1</v>
      </c>
      <c r="C232" s="27"/>
      <c r="D232" s="27"/>
      <c r="E232" s="27">
        <v>1</v>
      </c>
      <c r="F232" s="27"/>
      <c r="G232" s="27"/>
      <c r="H232" s="27">
        <v>1</v>
      </c>
      <c r="I232" s="27"/>
      <c r="J232" s="27">
        <v>1</v>
      </c>
      <c r="K232" s="27"/>
      <c r="L232" s="27">
        <v>1</v>
      </c>
      <c r="M232" s="27"/>
      <c r="N232" s="27"/>
      <c r="O232" s="27"/>
      <c r="P232" s="27">
        <v>1</v>
      </c>
      <c r="Q232" s="27">
        <v>1</v>
      </c>
      <c r="R232" s="27"/>
      <c r="S232" s="27"/>
      <c r="T232" s="27">
        <v>1</v>
      </c>
      <c r="U232" s="27"/>
      <c r="V232" s="27">
        <v>1</v>
      </c>
      <c r="W232" s="27"/>
      <c r="X232" s="27"/>
      <c r="Y232" s="27"/>
      <c r="Z232" s="27">
        <v>1</v>
      </c>
      <c r="AA232" s="27">
        <v>1</v>
      </c>
      <c r="AB232" s="27">
        <v>1</v>
      </c>
      <c r="AC232" s="27">
        <v>1</v>
      </c>
      <c r="AD232" s="27"/>
      <c r="AE232" s="27"/>
      <c r="AF232" s="27"/>
      <c r="AG232" s="27">
        <v>1</v>
      </c>
      <c r="AH232" s="27"/>
      <c r="AI232" s="27"/>
      <c r="AJ232" s="27">
        <v>1</v>
      </c>
      <c r="AK232" s="27"/>
      <c r="AL232" s="27">
        <v>1</v>
      </c>
      <c r="AM232" s="27"/>
      <c r="AN232" s="27"/>
      <c r="AO232" s="27"/>
      <c r="AP232" s="27"/>
      <c r="AQ232" s="27"/>
      <c r="AR232" s="27">
        <v>1</v>
      </c>
      <c r="AS232" s="27">
        <v>1</v>
      </c>
      <c r="AT232" s="27"/>
      <c r="AU232" s="27"/>
      <c r="AV232" s="27"/>
      <c r="AW232" s="14">
        <f>SUM(C232:AV232)</f>
        <v>17</v>
      </c>
      <c r="AX232" s="33">
        <f t="shared" ref="AX232:AX236" si="36">AW232/AW$4</f>
        <v>0.36956521739130432</v>
      </c>
    </row>
    <row r="233" spans="1:50" s="11" customFormat="1">
      <c r="A233" s="38" t="s">
        <v>192</v>
      </c>
      <c r="B233" s="1">
        <v>2</v>
      </c>
      <c r="C233" s="27"/>
      <c r="D233" s="27"/>
      <c r="E233" s="27"/>
      <c r="F233" s="27"/>
      <c r="G233" s="27">
        <v>1</v>
      </c>
      <c r="H233" s="27"/>
      <c r="I233" s="27">
        <v>1</v>
      </c>
      <c r="J233" s="27"/>
      <c r="K233" s="27"/>
      <c r="L233" s="27"/>
      <c r="M233" s="27"/>
      <c r="N233" s="27"/>
      <c r="O233" s="27"/>
      <c r="P233" s="27"/>
      <c r="Q233" s="27"/>
      <c r="R233" s="27">
        <v>1</v>
      </c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>
        <v>1</v>
      </c>
      <c r="AL233" s="27"/>
      <c r="AM233" s="27"/>
      <c r="AN233" s="27">
        <v>1</v>
      </c>
      <c r="AO233" s="27"/>
      <c r="AP233" s="27"/>
      <c r="AQ233" s="27">
        <v>1</v>
      </c>
      <c r="AR233" s="27"/>
      <c r="AS233" s="27"/>
      <c r="AT233" s="27"/>
      <c r="AU233" s="27"/>
      <c r="AV233" s="27"/>
      <c r="AW233" s="14">
        <f>SUM(C233:AV233)</f>
        <v>6</v>
      </c>
      <c r="AX233" s="33">
        <f t="shared" si="36"/>
        <v>0.13043478260869565</v>
      </c>
    </row>
    <row r="234" spans="1:50" s="11" customFormat="1">
      <c r="A234" s="38" t="s">
        <v>193</v>
      </c>
      <c r="B234" s="1">
        <v>3</v>
      </c>
      <c r="C234" s="27"/>
      <c r="D234" s="27"/>
      <c r="E234" s="27"/>
      <c r="F234" s="27"/>
      <c r="G234" s="27"/>
      <c r="H234" s="27"/>
      <c r="I234" s="27"/>
      <c r="J234" s="27"/>
      <c r="K234" s="27">
        <v>1</v>
      </c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>
        <v>1</v>
      </c>
      <c r="Z234" s="27"/>
      <c r="AA234" s="27"/>
      <c r="AB234" s="27"/>
      <c r="AC234" s="27"/>
      <c r="AD234" s="27"/>
      <c r="AE234" s="27"/>
      <c r="AF234" s="27">
        <v>1</v>
      </c>
      <c r="AG234" s="27"/>
      <c r="AH234" s="27"/>
      <c r="AI234" s="27"/>
      <c r="AJ234" s="27"/>
      <c r="AK234" s="27"/>
      <c r="AL234" s="27"/>
      <c r="AM234" s="27"/>
      <c r="AN234" s="27"/>
      <c r="AO234" s="27">
        <v>1</v>
      </c>
      <c r="AP234" s="27"/>
      <c r="AQ234" s="27"/>
      <c r="AR234" s="27"/>
      <c r="AS234" s="27"/>
      <c r="AT234" s="27"/>
      <c r="AU234" s="27"/>
      <c r="AV234" s="27"/>
      <c r="AW234" s="14">
        <f>SUM(C234:AV234)</f>
        <v>4</v>
      </c>
      <c r="AX234" s="33">
        <f t="shared" si="36"/>
        <v>8.6956521739130432E-2</v>
      </c>
    </row>
    <row r="235" spans="1:50" s="11" customFormat="1">
      <c r="A235" s="38" t="s">
        <v>194</v>
      </c>
      <c r="B235" s="1">
        <v>4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>
        <v>1</v>
      </c>
      <c r="AV235" s="27">
        <v>1</v>
      </c>
      <c r="AW235" s="14">
        <f>SUM(C235:AV235)</f>
        <v>2</v>
      </c>
      <c r="AX235" s="33">
        <f t="shared" si="36"/>
        <v>4.3478260869565216E-2</v>
      </c>
    </row>
    <row r="236" spans="1:50" s="11" customFormat="1">
      <c r="A236" s="38" t="s">
        <v>38</v>
      </c>
      <c r="B236" s="1">
        <v>5</v>
      </c>
      <c r="C236" s="27">
        <v>1</v>
      </c>
      <c r="D236" s="27">
        <v>1</v>
      </c>
      <c r="E236" s="27"/>
      <c r="F236" s="27">
        <v>1</v>
      </c>
      <c r="G236" s="27"/>
      <c r="H236" s="27"/>
      <c r="I236" s="27"/>
      <c r="J236" s="27"/>
      <c r="K236" s="27"/>
      <c r="L236" s="27"/>
      <c r="M236" s="27">
        <v>1</v>
      </c>
      <c r="N236" s="27">
        <v>1</v>
      </c>
      <c r="O236" s="27">
        <v>1</v>
      </c>
      <c r="P236" s="27"/>
      <c r="Q236" s="27"/>
      <c r="R236" s="27"/>
      <c r="S236" s="27">
        <v>1</v>
      </c>
      <c r="T236" s="27"/>
      <c r="U236" s="27">
        <v>1</v>
      </c>
      <c r="V236" s="27"/>
      <c r="W236" s="27">
        <v>1</v>
      </c>
      <c r="X236" s="27">
        <v>1</v>
      </c>
      <c r="Y236" s="27"/>
      <c r="Z236" s="27"/>
      <c r="AA236" s="27"/>
      <c r="AB236" s="27"/>
      <c r="AC236" s="27"/>
      <c r="AD236" s="27">
        <v>1</v>
      </c>
      <c r="AE236" s="27">
        <v>1</v>
      </c>
      <c r="AF236" s="27"/>
      <c r="AG236" s="27"/>
      <c r="AH236" s="27">
        <v>1</v>
      </c>
      <c r="AI236" s="27">
        <v>1</v>
      </c>
      <c r="AJ236" s="27"/>
      <c r="AK236" s="27"/>
      <c r="AL236" s="27"/>
      <c r="AM236" s="27">
        <v>1</v>
      </c>
      <c r="AN236" s="27"/>
      <c r="AO236" s="27"/>
      <c r="AP236" s="27">
        <v>1</v>
      </c>
      <c r="AQ236" s="27"/>
      <c r="AR236" s="27"/>
      <c r="AS236" s="27"/>
      <c r="AT236" s="27">
        <v>1</v>
      </c>
      <c r="AU236" s="27"/>
      <c r="AV236" s="27"/>
      <c r="AW236" s="14">
        <f>SUM(C236:AV236)</f>
        <v>17</v>
      </c>
      <c r="AX236" s="33">
        <f t="shared" si="36"/>
        <v>0.36956521739130432</v>
      </c>
    </row>
    <row r="237" spans="1:50" s="75" customFormat="1">
      <c r="A237" s="190" t="s">
        <v>43</v>
      </c>
      <c r="B237" s="190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3">
        <f>SUM(AW238:AW242)</f>
        <v>46</v>
      </c>
      <c r="AX237" s="112">
        <f>SUM(AX238:AX242)</f>
        <v>1</v>
      </c>
    </row>
    <row r="238" spans="1:50" s="11" customFormat="1">
      <c r="A238" s="38" t="s">
        <v>191</v>
      </c>
      <c r="B238" s="1">
        <v>1</v>
      </c>
      <c r="C238" s="27"/>
      <c r="D238" s="27"/>
      <c r="E238" s="27"/>
      <c r="F238" s="27">
        <v>1</v>
      </c>
      <c r="G238" s="27"/>
      <c r="H238" s="27">
        <v>1</v>
      </c>
      <c r="I238" s="27"/>
      <c r="J238" s="27">
        <v>1</v>
      </c>
      <c r="K238" s="27"/>
      <c r="L238" s="27">
        <v>1</v>
      </c>
      <c r="M238" s="27"/>
      <c r="N238" s="27"/>
      <c r="O238" s="27"/>
      <c r="P238" s="27"/>
      <c r="Q238" s="27">
        <v>1</v>
      </c>
      <c r="R238" s="27"/>
      <c r="S238" s="27"/>
      <c r="T238" s="27">
        <v>1</v>
      </c>
      <c r="U238" s="27"/>
      <c r="V238" s="27">
        <v>1</v>
      </c>
      <c r="W238" s="27"/>
      <c r="X238" s="27"/>
      <c r="Y238" s="27"/>
      <c r="Z238" s="27"/>
      <c r="AA238" s="27"/>
      <c r="AB238" s="27">
        <v>1</v>
      </c>
      <c r="AC238" s="27">
        <v>1</v>
      </c>
      <c r="AD238" s="27"/>
      <c r="AE238" s="27"/>
      <c r="AF238" s="27"/>
      <c r="AG238" s="27">
        <v>1</v>
      </c>
      <c r="AH238" s="27"/>
      <c r="AI238" s="27"/>
      <c r="AJ238" s="27">
        <v>1</v>
      </c>
      <c r="AK238" s="27"/>
      <c r="AL238" s="27"/>
      <c r="AM238" s="27"/>
      <c r="AN238" s="27"/>
      <c r="AO238" s="27"/>
      <c r="AP238" s="27"/>
      <c r="AQ238" s="27"/>
      <c r="AR238" s="27">
        <v>1</v>
      </c>
      <c r="AS238" s="27"/>
      <c r="AT238" s="27"/>
      <c r="AU238" s="27"/>
      <c r="AV238" s="27"/>
      <c r="AW238" s="14">
        <f>SUM(C238:AV238)</f>
        <v>12</v>
      </c>
      <c r="AX238" s="33">
        <f t="shared" ref="AX238:AX242" si="37">AW238/AW$4</f>
        <v>0.2608695652173913</v>
      </c>
    </row>
    <row r="239" spans="1:50" s="11" customFormat="1">
      <c r="A239" s="38" t="s">
        <v>192</v>
      </c>
      <c r="B239" s="1">
        <v>2</v>
      </c>
      <c r="C239" s="27"/>
      <c r="D239" s="27"/>
      <c r="E239" s="27">
        <v>1</v>
      </c>
      <c r="F239" s="27"/>
      <c r="G239" s="27">
        <v>1</v>
      </c>
      <c r="H239" s="27"/>
      <c r="I239" s="27">
        <v>1</v>
      </c>
      <c r="J239" s="27"/>
      <c r="K239" s="27"/>
      <c r="L239" s="27"/>
      <c r="M239" s="27"/>
      <c r="N239" s="27"/>
      <c r="O239" s="27"/>
      <c r="P239" s="27"/>
      <c r="Q239" s="27"/>
      <c r="R239" s="27">
        <v>1</v>
      </c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>
        <v>1</v>
      </c>
      <c r="AL239" s="27">
        <v>1</v>
      </c>
      <c r="AM239" s="27"/>
      <c r="AN239" s="27">
        <v>1</v>
      </c>
      <c r="AO239" s="27"/>
      <c r="AP239" s="27"/>
      <c r="AQ239" s="27"/>
      <c r="AR239" s="27"/>
      <c r="AS239" s="27"/>
      <c r="AT239" s="27"/>
      <c r="AU239" s="27">
        <v>1</v>
      </c>
      <c r="AV239" s="27">
        <v>1</v>
      </c>
      <c r="AW239" s="14">
        <f>SUM(C239:AV239)</f>
        <v>9</v>
      </c>
      <c r="AX239" s="33">
        <f t="shared" si="37"/>
        <v>0.19565217391304349</v>
      </c>
    </row>
    <row r="240" spans="1:50" s="11" customFormat="1">
      <c r="A240" s="38" t="s">
        <v>193</v>
      </c>
      <c r="B240" s="1">
        <v>3</v>
      </c>
      <c r="C240" s="27"/>
      <c r="D240" s="27"/>
      <c r="E240" s="27"/>
      <c r="F240" s="27"/>
      <c r="G240" s="27"/>
      <c r="H240" s="27"/>
      <c r="I240" s="27"/>
      <c r="J240" s="27"/>
      <c r="K240" s="27">
        <v>1</v>
      </c>
      <c r="L240" s="27"/>
      <c r="M240" s="27"/>
      <c r="N240" s="27"/>
      <c r="O240" s="27">
        <v>1</v>
      </c>
      <c r="P240" s="27"/>
      <c r="Q240" s="27"/>
      <c r="R240" s="27"/>
      <c r="S240" s="27"/>
      <c r="T240" s="27"/>
      <c r="U240" s="27"/>
      <c r="V240" s="27"/>
      <c r="W240" s="27"/>
      <c r="X240" s="27"/>
      <c r="Y240" s="27">
        <v>1</v>
      </c>
      <c r="Z240" s="27"/>
      <c r="AA240" s="27"/>
      <c r="AB240" s="27"/>
      <c r="AC240" s="27"/>
      <c r="AD240" s="27">
        <v>1</v>
      </c>
      <c r="AE240" s="27">
        <v>1</v>
      </c>
      <c r="AF240" s="27">
        <v>1</v>
      </c>
      <c r="AG240" s="27"/>
      <c r="AH240" s="27"/>
      <c r="AI240" s="27"/>
      <c r="AJ240" s="27"/>
      <c r="AK240" s="27"/>
      <c r="AL240" s="27"/>
      <c r="AM240" s="27"/>
      <c r="AN240" s="27"/>
      <c r="AO240" s="27"/>
      <c r="AP240" s="27">
        <v>1</v>
      </c>
      <c r="AQ240" s="27"/>
      <c r="AR240" s="27"/>
      <c r="AS240" s="27"/>
      <c r="AT240" s="27"/>
      <c r="AU240" s="27"/>
      <c r="AV240" s="27"/>
      <c r="AW240" s="14">
        <f>SUM(C240:AV240)</f>
        <v>7</v>
      </c>
      <c r="AX240" s="33">
        <f t="shared" si="37"/>
        <v>0.15217391304347827</v>
      </c>
    </row>
    <row r="241" spans="1:50" s="11" customFormat="1">
      <c r="A241" s="38" t="s">
        <v>194</v>
      </c>
      <c r="B241" s="1">
        <v>4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>
        <v>1</v>
      </c>
      <c r="Q241" s="27"/>
      <c r="R241" s="27"/>
      <c r="S241" s="27"/>
      <c r="T241" s="27"/>
      <c r="U241" s="27"/>
      <c r="V241" s="27"/>
      <c r="W241" s="27">
        <v>1</v>
      </c>
      <c r="X241" s="27"/>
      <c r="Y241" s="27"/>
      <c r="Z241" s="27">
        <v>1</v>
      </c>
      <c r="AA241" s="27">
        <v>1</v>
      </c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>
        <v>1</v>
      </c>
      <c r="AP241" s="27"/>
      <c r="AQ241" s="27">
        <v>1</v>
      </c>
      <c r="AR241" s="27"/>
      <c r="AS241" s="27"/>
      <c r="AT241" s="27"/>
      <c r="AU241" s="27"/>
      <c r="AV241" s="27"/>
      <c r="AW241" s="14">
        <f>SUM(C241:AV241)</f>
        <v>6</v>
      </c>
      <c r="AX241" s="33">
        <f t="shared" si="37"/>
        <v>0.13043478260869565</v>
      </c>
    </row>
    <row r="242" spans="1:50" s="11" customFormat="1">
      <c r="A242" s="38" t="s">
        <v>38</v>
      </c>
      <c r="B242" s="1">
        <v>5</v>
      </c>
      <c r="C242" s="27">
        <v>1</v>
      </c>
      <c r="D242" s="27">
        <v>1</v>
      </c>
      <c r="E242" s="27"/>
      <c r="F242" s="27"/>
      <c r="G242" s="27"/>
      <c r="H242" s="27"/>
      <c r="I242" s="27"/>
      <c r="J242" s="27"/>
      <c r="K242" s="27"/>
      <c r="L242" s="27"/>
      <c r="M242" s="27">
        <v>1</v>
      </c>
      <c r="N242" s="27">
        <v>1</v>
      </c>
      <c r="O242" s="27"/>
      <c r="P242" s="27"/>
      <c r="Q242" s="27"/>
      <c r="R242" s="27"/>
      <c r="S242" s="27">
        <v>1</v>
      </c>
      <c r="T242" s="27"/>
      <c r="U242" s="27">
        <v>1</v>
      </c>
      <c r="V242" s="27"/>
      <c r="W242" s="27"/>
      <c r="X242" s="27">
        <v>1</v>
      </c>
      <c r="Y242" s="27"/>
      <c r="Z242" s="27"/>
      <c r="AA242" s="27"/>
      <c r="AB242" s="27"/>
      <c r="AC242" s="27"/>
      <c r="AD242" s="27"/>
      <c r="AE242" s="27"/>
      <c r="AF242" s="27"/>
      <c r="AG242" s="27"/>
      <c r="AH242" s="27">
        <v>1</v>
      </c>
      <c r="AI242" s="27">
        <v>1</v>
      </c>
      <c r="AJ242" s="27"/>
      <c r="AK242" s="27"/>
      <c r="AL242" s="27"/>
      <c r="AM242" s="27">
        <v>1</v>
      </c>
      <c r="AN242" s="27"/>
      <c r="AO242" s="27"/>
      <c r="AP242" s="27"/>
      <c r="AQ242" s="27"/>
      <c r="AR242" s="27"/>
      <c r="AS242" s="27">
        <v>1</v>
      </c>
      <c r="AT242" s="27">
        <v>1</v>
      </c>
      <c r="AU242" s="27"/>
      <c r="AV242" s="27"/>
      <c r="AW242" s="14">
        <f>SUM(C242:AV242)</f>
        <v>12</v>
      </c>
      <c r="AX242" s="33">
        <f t="shared" si="37"/>
        <v>0.2608695652173913</v>
      </c>
    </row>
    <row r="243" spans="1:50" s="75" customFormat="1">
      <c r="A243" s="190" t="s">
        <v>44</v>
      </c>
      <c r="B243" s="190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3">
        <f>SUM(AW244:AW248)</f>
        <v>46</v>
      </c>
      <c r="AX243" s="112">
        <f>SUM(AX244:AX248)</f>
        <v>0.99999999999999989</v>
      </c>
    </row>
    <row r="244" spans="1:50" s="11" customFormat="1">
      <c r="A244" s="38" t="s">
        <v>191</v>
      </c>
      <c r="B244" s="1">
        <v>1</v>
      </c>
      <c r="C244" s="27"/>
      <c r="D244" s="27"/>
      <c r="E244" s="27"/>
      <c r="F244" s="27"/>
      <c r="G244" s="27"/>
      <c r="H244" s="27">
        <v>1</v>
      </c>
      <c r="I244" s="27"/>
      <c r="J244" s="27">
        <v>1</v>
      </c>
      <c r="K244" s="27"/>
      <c r="L244" s="27">
        <v>1</v>
      </c>
      <c r="M244" s="27"/>
      <c r="N244" s="27"/>
      <c r="O244" s="27">
        <v>1</v>
      </c>
      <c r="P244" s="27">
        <v>1</v>
      </c>
      <c r="Q244" s="27">
        <v>1</v>
      </c>
      <c r="R244" s="27"/>
      <c r="S244" s="27"/>
      <c r="T244" s="27">
        <v>1</v>
      </c>
      <c r="U244" s="27"/>
      <c r="V244" s="27">
        <v>1</v>
      </c>
      <c r="W244" s="27"/>
      <c r="X244" s="27"/>
      <c r="Y244" s="27"/>
      <c r="Z244" s="27">
        <v>1</v>
      </c>
      <c r="AA244" s="27">
        <v>1</v>
      </c>
      <c r="AB244" s="27"/>
      <c r="AC244" s="27"/>
      <c r="AD244" s="27"/>
      <c r="AE244" s="27"/>
      <c r="AF244" s="27"/>
      <c r="AG244" s="27">
        <v>1</v>
      </c>
      <c r="AH244" s="27"/>
      <c r="AI244" s="27"/>
      <c r="AJ244" s="27">
        <v>1</v>
      </c>
      <c r="AK244" s="27"/>
      <c r="AL244" s="27"/>
      <c r="AM244" s="27"/>
      <c r="AN244" s="27"/>
      <c r="AO244" s="27">
        <v>1</v>
      </c>
      <c r="AP244" s="27">
        <v>1</v>
      </c>
      <c r="AQ244" s="27"/>
      <c r="AR244" s="27">
        <v>1</v>
      </c>
      <c r="AS244" s="27"/>
      <c r="AT244" s="27"/>
      <c r="AU244" s="27"/>
      <c r="AV244" s="27"/>
      <c r="AW244" s="14">
        <f>SUM(C244:AV244)</f>
        <v>15</v>
      </c>
      <c r="AX244" s="33">
        <f t="shared" ref="AX244:AX248" si="38">AW244/AW$4</f>
        <v>0.32608695652173914</v>
      </c>
    </row>
    <row r="245" spans="1:50" s="11" customFormat="1">
      <c r="A245" s="38" t="s">
        <v>192</v>
      </c>
      <c r="B245" s="1">
        <v>2</v>
      </c>
      <c r="C245" s="27"/>
      <c r="D245" s="27"/>
      <c r="E245" s="27">
        <v>1</v>
      </c>
      <c r="F245" s="27"/>
      <c r="G245" s="27"/>
      <c r="H245" s="27"/>
      <c r="I245" s="27">
        <v>1</v>
      </c>
      <c r="J245" s="27"/>
      <c r="K245" s="27"/>
      <c r="L245" s="27"/>
      <c r="M245" s="27"/>
      <c r="N245" s="27"/>
      <c r="O245" s="27"/>
      <c r="P245" s="27"/>
      <c r="Q245" s="27"/>
      <c r="R245" s="27">
        <v>1</v>
      </c>
      <c r="S245" s="27"/>
      <c r="T245" s="27"/>
      <c r="U245" s="27"/>
      <c r="V245" s="27"/>
      <c r="W245" s="27"/>
      <c r="X245" s="27"/>
      <c r="Y245" s="27">
        <v>1</v>
      </c>
      <c r="Z245" s="27"/>
      <c r="AA245" s="27"/>
      <c r="AB245" s="27"/>
      <c r="AC245" s="27"/>
      <c r="AD245" s="27"/>
      <c r="AE245" s="27"/>
      <c r="AF245" s="27">
        <v>1</v>
      </c>
      <c r="AG245" s="27"/>
      <c r="AH245" s="27"/>
      <c r="AI245" s="27"/>
      <c r="AJ245" s="27"/>
      <c r="AK245" s="27"/>
      <c r="AL245" s="27">
        <v>1</v>
      </c>
      <c r="AM245" s="27"/>
      <c r="AN245" s="27">
        <v>1</v>
      </c>
      <c r="AO245" s="27"/>
      <c r="AP245" s="27"/>
      <c r="AQ245" s="27">
        <v>1</v>
      </c>
      <c r="AR245" s="27"/>
      <c r="AS245" s="27"/>
      <c r="AT245" s="27"/>
      <c r="AU245" s="27"/>
      <c r="AV245" s="27"/>
      <c r="AW245" s="14">
        <f>SUM(C245:AV245)</f>
        <v>8</v>
      </c>
      <c r="AX245" s="33">
        <f t="shared" si="38"/>
        <v>0.17391304347826086</v>
      </c>
    </row>
    <row r="246" spans="1:50" s="11" customFormat="1">
      <c r="A246" s="38" t="s">
        <v>193</v>
      </c>
      <c r="B246" s="1">
        <v>3</v>
      </c>
      <c r="C246" s="27"/>
      <c r="D246" s="27"/>
      <c r="E246" s="27"/>
      <c r="F246" s="27"/>
      <c r="G246" s="27">
        <v>1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>
        <v>1</v>
      </c>
      <c r="AE246" s="27">
        <v>1</v>
      </c>
      <c r="AF246" s="27"/>
      <c r="AG246" s="27"/>
      <c r="AH246" s="27"/>
      <c r="AI246" s="27"/>
      <c r="AJ246" s="27"/>
      <c r="AK246" s="27">
        <v>1</v>
      </c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14">
        <f>SUM(C246:AV246)</f>
        <v>4</v>
      </c>
      <c r="AX246" s="33">
        <f t="shared" si="38"/>
        <v>8.6956521739130432E-2</v>
      </c>
    </row>
    <row r="247" spans="1:50" s="11" customFormat="1">
      <c r="A247" s="38" t="s">
        <v>194</v>
      </c>
      <c r="B247" s="1">
        <v>4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>
        <v>1</v>
      </c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>
        <v>1</v>
      </c>
      <c r="AV247" s="27">
        <v>1</v>
      </c>
      <c r="AW247" s="14">
        <f>SUM(C247:AV247)</f>
        <v>3</v>
      </c>
      <c r="AX247" s="33">
        <f t="shared" si="38"/>
        <v>6.5217391304347824E-2</v>
      </c>
    </row>
    <row r="248" spans="1:50" s="11" customFormat="1">
      <c r="A248" s="38" t="s">
        <v>38</v>
      </c>
      <c r="B248" s="1">
        <v>5</v>
      </c>
      <c r="C248" s="27">
        <v>1</v>
      </c>
      <c r="D248" s="27">
        <v>1</v>
      </c>
      <c r="E248" s="27"/>
      <c r="F248" s="27">
        <v>1</v>
      </c>
      <c r="G248" s="27"/>
      <c r="H248" s="27"/>
      <c r="I248" s="27"/>
      <c r="J248" s="27"/>
      <c r="K248" s="27">
        <v>1</v>
      </c>
      <c r="L248" s="27"/>
      <c r="M248" s="27">
        <v>1</v>
      </c>
      <c r="N248" s="27">
        <v>1</v>
      </c>
      <c r="O248" s="27"/>
      <c r="P248" s="27"/>
      <c r="Q248" s="27"/>
      <c r="R248" s="27"/>
      <c r="S248" s="27">
        <v>1</v>
      </c>
      <c r="T248" s="27"/>
      <c r="U248" s="27">
        <v>1</v>
      </c>
      <c r="V248" s="27"/>
      <c r="W248" s="27">
        <v>1</v>
      </c>
      <c r="X248" s="27">
        <v>1</v>
      </c>
      <c r="Y248" s="27"/>
      <c r="Z248" s="27"/>
      <c r="AA248" s="27"/>
      <c r="AB248" s="27">
        <v>1</v>
      </c>
      <c r="AC248" s="27"/>
      <c r="AD248" s="27"/>
      <c r="AE248" s="27"/>
      <c r="AF248" s="27"/>
      <c r="AG248" s="27"/>
      <c r="AH248" s="27">
        <v>1</v>
      </c>
      <c r="AI248" s="27">
        <v>1</v>
      </c>
      <c r="AJ248" s="27"/>
      <c r="AK248" s="27"/>
      <c r="AL248" s="27"/>
      <c r="AM248" s="27">
        <v>1</v>
      </c>
      <c r="AN248" s="27"/>
      <c r="AO248" s="27"/>
      <c r="AP248" s="27"/>
      <c r="AQ248" s="27"/>
      <c r="AR248" s="27"/>
      <c r="AS248" s="27">
        <v>1</v>
      </c>
      <c r="AT248" s="27">
        <v>1</v>
      </c>
      <c r="AU248" s="27"/>
      <c r="AV248" s="27"/>
      <c r="AW248" s="14">
        <f>SUM(C248:AV248)</f>
        <v>16</v>
      </c>
      <c r="AX248" s="33">
        <f t="shared" si="38"/>
        <v>0.34782608695652173</v>
      </c>
    </row>
    <row r="249" spans="1:50" s="75" customFormat="1">
      <c r="A249" s="190" t="s">
        <v>45</v>
      </c>
      <c r="B249" s="190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3">
        <f>SUM(AW250:AW254)</f>
        <v>46</v>
      </c>
      <c r="AX249" s="112">
        <f>SUM(AX250:AX254)</f>
        <v>1</v>
      </c>
    </row>
    <row r="250" spans="1:50" s="11" customFormat="1">
      <c r="A250" s="38" t="s">
        <v>191</v>
      </c>
      <c r="B250" s="1">
        <v>1</v>
      </c>
      <c r="C250" s="27"/>
      <c r="D250" s="27"/>
      <c r="E250" s="27"/>
      <c r="F250" s="27">
        <v>1</v>
      </c>
      <c r="G250" s="27"/>
      <c r="H250" s="27">
        <v>1</v>
      </c>
      <c r="I250" s="27"/>
      <c r="J250" s="27">
        <v>1</v>
      </c>
      <c r="K250" s="27"/>
      <c r="L250" s="27">
        <v>1</v>
      </c>
      <c r="M250" s="27"/>
      <c r="N250" s="27"/>
      <c r="O250" s="27">
        <v>1</v>
      </c>
      <c r="P250" s="27">
        <v>1</v>
      </c>
      <c r="Q250" s="27">
        <v>1</v>
      </c>
      <c r="R250" s="27"/>
      <c r="S250" s="27"/>
      <c r="T250" s="27">
        <v>1</v>
      </c>
      <c r="U250" s="27"/>
      <c r="V250" s="27">
        <v>1</v>
      </c>
      <c r="W250" s="27"/>
      <c r="X250" s="27"/>
      <c r="Y250" s="27"/>
      <c r="Z250" s="27">
        <v>1</v>
      </c>
      <c r="AA250" s="27">
        <v>1</v>
      </c>
      <c r="AB250" s="27">
        <v>1</v>
      </c>
      <c r="AC250" s="27">
        <v>1</v>
      </c>
      <c r="AD250" s="27">
        <v>1</v>
      </c>
      <c r="AE250" s="27">
        <v>1</v>
      </c>
      <c r="AF250" s="27"/>
      <c r="AG250" s="27">
        <v>1</v>
      </c>
      <c r="AH250" s="27"/>
      <c r="AI250" s="27"/>
      <c r="AJ250" s="27">
        <v>1</v>
      </c>
      <c r="AK250" s="27"/>
      <c r="AL250" s="27"/>
      <c r="AM250" s="27"/>
      <c r="AN250" s="27"/>
      <c r="AO250" s="27"/>
      <c r="AP250" s="27"/>
      <c r="AQ250" s="27">
        <v>1</v>
      </c>
      <c r="AR250" s="27">
        <v>1</v>
      </c>
      <c r="AS250" s="27"/>
      <c r="AT250" s="27"/>
      <c r="AU250" s="27"/>
      <c r="AV250" s="27"/>
      <c r="AW250" s="14">
        <f>SUM(C250:AV250)</f>
        <v>19</v>
      </c>
      <c r="AX250" s="33">
        <f t="shared" ref="AX250:AX254" si="39">AW250/AW$4</f>
        <v>0.41304347826086957</v>
      </c>
    </row>
    <row r="251" spans="1:50" s="11" customFormat="1">
      <c r="A251" s="38" t="s">
        <v>192</v>
      </c>
      <c r="B251" s="1">
        <v>2</v>
      </c>
      <c r="C251" s="27"/>
      <c r="D251" s="27"/>
      <c r="E251" s="27"/>
      <c r="F251" s="27"/>
      <c r="G251" s="27">
        <v>1</v>
      </c>
      <c r="H251" s="27"/>
      <c r="I251" s="27">
        <v>1</v>
      </c>
      <c r="J251" s="27"/>
      <c r="K251" s="27"/>
      <c r="L251" s="27"/>
      <c r="M251" s="27"/>
      <c r="N251" s="27"/>
      <c r="O251" s="27"/>
      <c r="P251" s="27"/>
      <c r="Q251" s="27"/>
      <c r="R251" s="27">
        <v>1</v>
      </c>
      <c r="S251" s="27"/>
      <c r="T251" s="27"/>
      <c r="U251" s="27"/>
      <c r="V251" s="27"/>
      <c r="W251" s="27"/>
      <c r="X251" s="27"/>
      <c r="Y251" s="27">
        <v>1</v>
      </c>
      <c r="Z251" s="27"/>
      <c r="AA251" s="27"/>
      <c r="AB251" s="27"/>
      <c r="AC251" s="27"/>
      <c r="AD251" s="27"/>
      <c r="AE251" s="27"/>
      <c r="AF251" s="27">
        <v>1</v>
      </c>
      <c r="AG251" s="27"/>
      <c r="AH251" s="27"/>
      <c r="AI251" s="27"/>
      <c r="AJ251" s="27"/>
      <c r="AK251" s="27">
        <v>1</v>
      </c>
      <c r="AL251" s="27">
        <v>1</v>
      </c>
      <c r="AM251" s="27"/>
      <c r="AN251" s="27">
        <v>1</v>
      </c>
      <c r="AO251" s="27"/>
      <c r="AP251" s="27">
        <v>1</v>
      </c>
      <c r="AQ251" s="27"/>
      <c r="AR251" s="27"/>
      <c r="AS251" s="27"/>
      <c r="AT251" s="27"/>
      <c r="AU251" s="27">
        <v>1</v>
      </c>
      <c r="AV251" s="27">
        <v>1</v>
      </c>
      <c r="AW251" s="14">
        <f>SUM(C251:AV251)</f>
        <v>11</v>
      </c>
      <c r="AX251" s="33">
        <f t="shared" si="39"/>
        <v>0.2391304347826087</v>
      </c>
    </row>
    <row r="252" spans="1:50" s="11" customFormat="1">
      <c r="A252" s="38" t="s">
        <v>193</v>
      </c>
      <c r="B252" s="1">
        <v>3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>
        <v>1</v>
      </c>
      <c r="AP252" s="27"/>
      <c r="AQ252" s="27"/>
      <c r="AR252" s="27"/>
      <c r="AS252" s="27"/>
      <c r="AT252" s="27"/>
      <c r="AU252" s="27"/>
      <c r="AV252" s="27"/>
      <c r="AW252" s="14">
        <f>SUM(C252:AV252)</f>
        <v>1</v>
      </c>
      <c r="AX252" s="33">
        <f t="shared" si="39"/>
        <v>2.1739130434782608E-2</v>
      </c>
    </row>
    <row r="253" spans="1:50" s="11" customFormat="1">
      <c r="A253" s="38" t="s">
        <v>194</v>
      </c>
      <c r="B253" s="1">
        <v>4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>
        <v>1</v>
      </c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14">
        <f>SUM(C253:AV253)</f>
        <v>1</v>
      </c>
      <c r="AX253" s="33">
        <f t="shared" si="39"/>
        <v>2.1739130434782608E-2</v>
      </c>
    </row>
    <row r="254" spans="1:50" s="11" customFormat="1">
      <c r="A254" s="38" t="s">
        <v>38</v>
      </c>
      <c r="B254" s="1">
        <v>5</v>
      </c>
      <c r="C254" s="27">
        <v>1</v>
      </c>
      <c r="D254" s="27">
        <v>1</v>
      </c>
      <c r="E254" s="27">
        <v>1</v>
      </c>
      <c r="F254" s="27"/>
      <c r="G254" s="27"/>
      <c r="H254" s="27"/>
      <c r="I254" s="27"/>
      <c r="J254" s="27"/>
      <c r="K254" s="27">
        <v>1</v>
      </c>
      <c r="L254" s="27"/>
      <c r="M254" s="27">
        <v>1</v>
      </c>
      <c r="N254" s="27">
        <v>1</v>
      </c>
      <c r="O254" s="27"/>
      <c r="P254" s="27"/>
      <c r="Q254" s="27"/>
      <c r="R254" s="27"/>
      <c r="S254" s="27">
        <v>1</v>
      </c>
      <c r="T254" s="27"/>
      <c r="U254" s="27">
        <v>1</v>
      </c>
      <c r="V254" s="27"/>
      <c r="W254" s="27"/>
      <c r="X254" s="27">
        <v>1</v>
      </c>
      <c r="Y254" s="27"/>
      <c r="Z254" s="27"/>
      <c r="AA254" s="27"/>
      <c r="AB254" s="27"/>
      <c r="AC254" s="27"/>
      <c r="AD254" s="27"/>
      <c r="AE254" s="27"/>
      <c r="AF254" s="27"/>
      <c r="AG254" s="27"/>
      <c r="AH254" s="27">
        <v>1</v>
      </c>
      <c r="AI254" s="27">
        <v>1</v>
      </c>
      <c r="AJ254" s="27"/>
      <c r="AK254" s="27"/>
      <c r="AL254" s="27"/>
      <c r="AM254" s="27">
        <v>1</v>
      </c>
      <c r="AN254" s="27"/>
      <c r="AO254" s="27"/>
      <c r="AP254" s="27"/>
      <c r="AQ254" s="27"/>
      <c r="AR254" s="27"/>
      <c r="AS254" s="27">
        <v>1</v>
      </c>
      <c r="AT254" s="27">
        <v>1</v>
      </c>
      <c r="AU254" s="27"/>
      <c r="AV254" s="27"/>
      <c r="AW254" s="14">
        <f>SUM(C254:AV254)</f>
        <v>14</v>
      </c>
      <c r="AX254" s="33">
        <f t="shared" si="39"/>
        <v>0.30434782608695654</v>
      </c>
    </row>
    <row r="255" spans="1:50">
      <c r="A255" s="5" t="s">
        <v>195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13"/>
      <c r="AX255" s="13"/>
    </row>
  </sheetData>
  <mergeCells count="44">
    <mergeCell ref="A92:B92"/>
    <mergeCell ref="A70:B70"/>
    <mergeCell ref="A71:B71"/>
    <mergeCell ref="A78:B78"/>
    <mergeCell ref="A84:B84"/>
    <mergeCell ref="A91:B91"/>
    <mergeCell ref="A98:B98"/>
    <mergeCell ref="A104:B104"/>
    <mergeCell ref="A110:B110"/>
    <mergeCell ref="A111:B111"/>
    <mergeCell ref="A117:B117"/>
    <mergeCell ref="A181:B181"/>
    <mergeCell ref="A187:B187"/>
    <mergeCell ref="A124:B124"/>
    <mergeCell ref="A125:B125"/>
    <mergeCell ref="A139:B139"/>
    <mergeCell ref="A147:B147"/>
    <mergeCell ref="A161:B161"/>
    <mergeCell ref="A163:B163"/>
    <mergeCell ref="A169:B169"/>
    <mergeCell ref="A175:B175"/>
    <mergeCell ref="A153:B153"/>
    <mergeCell ref="A162:B162"/>
    <mergeCell ref="A27:B27"/>
    <mergeCell ref="A54:B54"/>
    <mergeCell ref="A62:B62"/>
    <mergeCell ref="A3:B3"/>
    <mergeCell ref="A21:B21"/>
    <mergeCell ref="A14:B14"/>
    <mergeCell ref="A15:B15"/>
    <mergeCell ref="A9:B9"/>
    <mergeCell ref="A4:B4"/>
    <mergeCell ref="A193:B193"/>
    <mergeCell ref="A194:B194"/>
    <mergeCell ref="A200:B200"/>
    <mergeCell ref="A206:B206"/>
    <mergeCell ref="A212:B212"/>
    <mergeCell ref="A243:B243"/>
    <mergeCell ref="A249:B249"/>
    <mergeCell ref="A218:B218"/>
    <mergeCell ref="A224:B224"/>
    <mergeCell ref="A225:B225"/>
    <mergeCell ref="A231:B231"/>
    <mergeCell ref="A237:B23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rowBreaks count="2" manualBreakCount="2">
    <brk id="72" max="756" man="1"/>
    <brk id="86" max="7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Анкета ПОТРЕБИТЕЛЕЙ №1</vt:lpstr>
      <vt:lpstr>Анкета ПРЕДПРИНИМАТЕЛЕЙ (№2)</vt:lpstr>
      <vt:lpstr>Лист1</vt:lpstr>
      <vt:lpstr>Лист3</vt:lpstr>
      <vt:lpstr>'Анкета ПРЕДПРИНИМАТЕЛЕЙ (№2)'!Область_печати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2018-11-27T09:47:45Z</dcterms:modified>
</cp:coreProperties>
</file>