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310" yWindow="-225" windowWidth="12390" windowHeight="9315" activeTab="3"/>
  </bookViews>
  <sheets>
    <sheet name="4" sheetId="5" r:id="rId1"/>
    <sheet name="6" sheetId="7" r:id="rId2"/>
    <sheet name="8" sheetId="11" r:id="rId3"/>
    <sheet name="Лист2" sheetId="15" r:id="rId4"/>
    <sheet name="12" sheetId="13" r:id="rId5"/>
  </sheets>
  <definedNames>
    <definedName name="_xlnm.Print_Titles" localSheetId="0">'4'!$11:$11</definedName>
    <definedName name="_xlnm.Print_Titles" localSheetId="2">'8'!$11:$12</definedName>
    <definedName name="_xlnm.Print_Area" localSheetId="1">'6'!$A$1:$D$30</definedName>
    <definedName name="_xlnm.Print_Area" localSheetId="2">'8'!$A$1:$I$200</definedName>
  </definedNames>
  <calcPr calcId="125725"/>
</workbook>
</file>

<file path=xl/calcChain.xml><?xml version="1.0" encoding="utf-8"?>
<calcChain xmlns="http://schemas.openxmlformats.org/spreadsheetml/2006/main">
  <c r="I25" i="15"/>
  <c r="I177" i="11"/>
  <c r="I80"/>
  <c r="I25"/>
  <c r="D23" i="7"/>
  <c r="D51" i="5"/>
  <c r="I139" i="11"/>
  <c r="I133" s="1"/>
  <c r="I120"/>
  <c r="I110" s="1"/>
  <c r="D13" i="5"/>
  <c r="D15"/>
  <c r="D22"/>
  <c r="D31"/>
  <c r="D12" s="1"/>
  <c r="D37"/>
  <c r="D40"/>
  <c r="I22" i="11"/>
  <c r="I20"/>
  <c r="D25" i="7"/>
  <c r="I63" i="11"/>
  <c r="I69"/>
  <c r="I60" s="1"/>
  <c r="I16"/>
  <c r="I15" s="1"/>
  <c r="I160"/>
  <c r="C17" i="13"/>
  <c r="I33" i="11"/>
  <c r="D14" i="7"/>
  <c r="D12" s="1"/>
  <c r="D21"/>
  <c r="I97" i="11"/>
  <c r="I89"/>
  <c r="I88"/>
  <c r="I79"/>
  <c r="I78"/>
  <c r="I32"/>
  <c r="I19"/>
  <c r="I14" l="1"/>
  <c r="I200" s="1"/>
</calcChain>
</file>

<file path=xl/sharedStrings.xml><?xml version="1.0" encoding="utf-8"?>
<sst xmlns="http://schemas.openxmlformats.org/spreadsheetml/2006/main" count="1208" uniqueCount="370">
  <si>
    <t>Наименование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</si>
  <si>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</si>
  <si>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</si>
  <si>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</si>
  <si>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</si>
  <si>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</si>
  <si>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</si>
  <si>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</si>
  <si>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</si>
  <si>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</si>
  <si>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</si>
  <si>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</si>
  <si>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</si>
  <si>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</si>
  <si>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</si>
  <si>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</si>
  <si>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</si>
  <si>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</si>
  <si>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</si>
  <si>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</si>
  <si>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</si>
  <si>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</si>
  <si>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</si>
  <si>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</si>
  <si>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</si>
  <si>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</si>
  <si>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</si>
  <si>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</si>
  <si>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</si>
  <si>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</si>
  <si>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</si>
  <si>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</si>
  <si>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</si>
  <si>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</si>
  <si>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</si>
  <si>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</si>
  <si>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</si>
  <si>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</si>
  <si>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</si>
  <si>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</si>
  <si>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</si>
  <si>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</si>
  <si>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</si>
  <si>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</si>
  <si>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</si>
  <si>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</si>
  <si>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</si>
  <si>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</si>
  <si>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</si>
  <si>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</si>
  <si>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</si>
  <si>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</si>
  <si>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</si>
  <si>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</si>
  <si>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</si>
  <si>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</si>
  <si>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</si>
  <si>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</si>
  <si>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</si>
  <si>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</si>
  <si>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</si>
  <si>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</si>
  <si>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</si>
  <si>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</si>
  <si>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</si>
  <si>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</si>
  <si>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</si>
  <si>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</si>
  <si>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</si>
  <si>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</si>
  <si>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</si>
  <si>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</si>
  <si>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</si>
  <si>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</si>
  <si>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</si>
  <si>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</si>
  <si>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</si>
  <si>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</si>
  <si>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</si>
  <si>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Итого</t>
  </si>
  <si>
    <t>КУЛЬТУРА, КИНЕМАТОГРАФИЯ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</si>
  <si>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</si>
  <si>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</si>
  <si>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</si>
  <si>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</si>
  <si>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</si>
  <si>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</si>
  <si>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</si>
  <si>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</si>
  <si>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</si>
  <si>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</si>
  <si>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</si>
  <si>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</si>
  <si>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</si>
  <si>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</si>
  <si>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</si>
  <si>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</si>
  <si>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</si>
  <si>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</si>
  <si>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</si>
  <si>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</si>
  <si>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</si>
  <si>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</si>
  <si>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</si>
  <si>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</si>
  <si>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</si>
  <si>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</si>
  <si>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</si>
  <si>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</si>
  <si>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</si>
  <si>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</si>
  <si>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</si>
  <si>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</si>
  <si>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</si>
  <si>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</si>
  <si>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</si>
  <si>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</si>
  <si>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</si>
  <si>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</si>
  <si>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</si>
  <si>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</si>
  <si>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</si>
  <si>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</si>
  <si>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</si>
  <si>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</si>
  <si>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</si>
  <si>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</si>
  <si>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</si>
  <si>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</si>
  <si>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</si>
  <si>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</si>
  <si>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</si>
  <si>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</si>
  <si>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</si>
  <si>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</si>
  <si>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</si>
  <si>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</si>
  <si>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</si>
  <si>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</si>
  <si>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</si>
  <si>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</si>
  <si>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</si>
  <si>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</si>
  <si>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</si>
  <si>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</si>
  <si>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</si>
  <si>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</si>
  <si>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</si>
  <si>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</si>
  <si>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</si>
  <si>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</si>
  <si>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</si>
  <si>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</si>
  <si>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</si>
  <si>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</si>
  <si>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</si>
  <si>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</si>
  <si>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</si>
  <si>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</si>
  <si>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</si>
  <si>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</si>
  <si>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</si>
  <si>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</si>
  <si>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</si>
  <si>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</si>
  <si>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</si>
  <si>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</si>
  <si>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</si>
  <si>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</si>
  <si>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</si>
  <si>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</si>
  <si>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</si>
  <si>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</si>
  <si>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</si>
  <si>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</si>
  <si>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</si>
  <si>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</si>
  <si>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</si>
  <si>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</si>
  <si>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</si>
  <si>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</si>
  <si>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</si>
  <si>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</si>
  <si>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</si>
  <si>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</si>
  <si>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</si>
  <si>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</si>
  <si>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</si>
  <si>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</si>
  <si>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</si>
  <si>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</si>
  <si>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</si>
  <si>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</si>
  <si>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</si>
  <si>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</si>
  <si>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</si>
  <si>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</si>
  <si>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</si>
  <si>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</si>
  <si>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</si>
  <si>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</si>
  <si>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</si>
  <si>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</si>
  <si>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</si>
  <si>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</si>
  <si>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</si>
  <si>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</si>
  <si>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</si>
  <si>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 xml:space="preserve">Расходы на обеспечение функций  органов местного самоуправления </t>
  </si>
  <si>
    <t>Расходы, связанные с осуществлением  депутатских полномочий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</si>
  <si>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</si>
  <si>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</si>
  <si>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</si>
  <si>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</si>
  <si>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</si>
  <si>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</si>
  <si>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</si>
  <si>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</si>
  <si>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</si>
  <si>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</si>
  <si>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</si>
  <si>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</si>
  <si>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…</t>
  </si>
  <si>
    <t>Проведение выборов главы муниципального образования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</si>
  <si>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</si>
  <si>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</si>
  <si>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</si>
  <si>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</si>
  <si>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</si>
  <si>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</si>
  <si>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</si>
  <si>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</si>
  <si>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</si>
  <si>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</si>
  <si>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</si>
  <si>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</si>
  <si>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</si>
  <si>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</si>
  <si>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360</t>
  </si>
  <si>
    <t>999 8701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</si>
  <si>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</si>
  <si>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</si>
  <si>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</si>
  <si>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</si>
  <si>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000 01 05 02 01 10 0000 510</t>
  </si>
  <si>
    <t>Увеличение прочих остатков средств бюджетов поселений</t>
  </si>
  <si>
    <t>000 01 05 00 00 00 0000 600</t>
  </si>
  <si>
    <t>Уменьшение остатков средств бюджетов</t>
  </si>
  <si>
    <t>000 01 05 01 01 10 0000 610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</si>
  <si>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</si>
  <si>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</si>
  <si>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</si>
  <si>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</si>
  <si>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</si>
  <si>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</si>
  <si>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</si>
  <si>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1 01 02010 01 0000 110</t>
  </si>
  <si>
    <t>103  02230 01 0000 100</t>
  </si>
  <si>
    <t xml:space="preserve">доходы от уплаты акцизов на дизельное топливо подлежащие распределениюмежду бюджетами субъектов РФ </t>
  </si>
  <si>
    <t>103 02240 01 0000 110</t>
  </si>
  <si>
    <t>доходы от уплаты акцизов на маторные масла для дизельных  и карбюраторных (инжекторных) двигателей</t>
  </si>
  <si>
    <t>103 02250 01 0000 110</t>
  </si>
  <si>
    <t>доходы от уплаты акцизов на автомобильный бензин.подлежащие распределению между бюджетами субъектов РФ</t>
  </si>
  <si>
    <t>103 02260 01 0000110</t>
  </si>
  <si>
    <t>доходы от уплаты акцизов на прямогонный бензин.подлежащие распределению между бюджетами субъектов РФ</t>
  </si>
  <si>
    <t>103 00000 00 0000 000</t>
  </si>
  <si>
    <t>доходы от уплаты акцизов</t>
  </si>
  <si>
    <t>999 81 04</t>
  </si>
  <si>
    <t>9998290</t>
  </si>
  <si>
    <t>321</t>
  </si>
  <si>
    <t>202 09054 10 0000 100</t>
  </si>
  <si>
    <t xml:space="preserve">прочие безвозмездные поступления  в   бюджеты поселений от бюджетов  </t>
  </si>
  <si>
    <t>860</t>
  </si>
  <si>
    <t>9996202</t>
  </si>
  <si>
    <t>налог на имущество организаций</t>
  </si>
  <si>
    <t xml:space="preserve">увелечение  фот на 6,5% с 10.2011 года  </t>
  </si>
  <si>
    <t>стимулир. Культуры</t>
  </si>
  <si>
    <t>Безвозмездные поступления в бюджет поселения</t>
  </si>
  <si>
    <t xml:space="preserve">Межбюджетные трансферты на осуществление переданных полномочий </t>
  </si>
  <si>
    <t>871 0100</t>
  </si>
  <si>
    <t>98710100</t>
  </si>
  <si>
    <t>8710100</t>
  </si>
  <si>
    <t>9996204</t>
  </si>
  <si>
    <t>9997403</t>
  </si>
  <si>
    <t>999 8314</t>
  </si>
  <si>
    <t>пособие по социальной помощи населению</t>
  </si>
  <si>
    <t>9998601</t>
  </si>
  <si>
    <t>0900400</t>
  </si>
  <si>
    <t>Уменьшение прочих остатков средств бюджетов пос</t>
  </si>
  <si>
    <t xml:space="preserve"> </t>
  </si>
  <si>
    <t>кбк</t>
  </si>
  <si>
    <t>начисление на оплату труда</t>
  </si>
  <si>
    <t>заработная плата</t>
  </si>
  <si>
    <t>211</t>
  </si>
  <si>
    <t>213</t>
  </si>
  <si>
    <t>251</t>
  </si>
  <si>
    <t>перечисление другим бюджетам бюджетной системы РФ</t>
  </si>
  <si>
    <t>290</t>
  </si>
  <si>
    <t>340</t>
  </si>
  <si>
    <t>прочие расходы</t>
  </si>
  <si>
    <t>увелечение стоимости материальных запасов</t>
  </si>
  <si>
    <t>226</t>
  </si>
  <si>
    <t>прочие работы,услуги</t>
  </si>
  <si>
    <t>225</t>
  </si>
  <si>
    <t>работы.услуги по содержанию имущества</t>
  </si>
  <si>
    <t>Уплата налога на имущество организаций и земельного налога     (прочие расходы)</t>
  </si>
  <si>
    <t>221</t>
  </si>
  <si>
    <t>223</t>
  </si>
  <si>
    <t>узел связи</t>
  </si>
  <si>
    <t>коммунальные услуги</t>
  </si>
  <si>
    <t>241</t>
  </si>
  <si>
    <t>безвозмездные перечисления государственным и муниципальным организациям</t>
  </si>
  <si>
    <t>Социальное обеспечение</t>
  </si>
  <si>
    <t>пенсии,пособия выплачиваемые организациями  сектора государственного  управления</t>
  </si>
  <si>
    <t>263</t>
  </si>
  <si>
    <t>262</t>
  </si>
  <si>
    <t>9997216</t>
  </si>
  <si>
    <t>1500200</t>
  </si>
  <si>
    <t>999 5147</t>
  </si>
  <si>
    <t>9994001</t>
  </si>
  <si>
    <t>999 40 02</t>
  </si>
  <si>
    <t>9994003</t>
  </si>
  <si>
    <t>9997201</t>
  </si>
  <si>
    <t>9998212</t>
  </si>
  <si>
    <t>999 7216</t>
  </si>
  <si>
    <t>Утверждаю:  глава администрации</t>
  </si>
  <si>
    <t>МО СП «Новозаганское»</t>
  </si>
  <si>
    <t>_____________      В.А.Седов</t>
  </si>
  <si>
    <t xml:space="preserve">  </t>
  </si>
  <si>
    <t>Главный распорядитель  МО СП «Новозаганское»</t>
  </si>
  <si>
    <t>Учреждение (получатель)  МБУК "Юность"</t>
  </si>
  <si>
    <t>Единица измерения         ___________руб.______</t>
  </si>
  <si>
    <t>наименование</t>
  </si>
  <si>
    <t>главный</t>
  </si>
  <si>
    <t>раздел</t>
  </si>
  <si>
    <t>подразде</t>
  </si>
  <si>
    <t>целевая</t>
  </si>
  <si>
    <t>вид</t>
  </si>
  <si>
    <t>косгу</t>
  </si>
  <si>
    <t xml:space="preserve">сумма на </t>
  </si>
  <si>
    <t xml:space="preserve">    расхода</t>
  </si>
  <si>
    <t>распред</t>
  </si>
  <si>
    <t>статья</t>
  </si>
  <si>
    <t>расхода</t>
  </si>
  <si>
    <t>год</t>
  </si>
  <si>
    <t>транспортные услуги</t>
  </si>
  <si>
    <t xml:space="preserve">прочие услуги </t>
  </si>
  <si>
    <t>услуги на содер им</t>
  </si>
  <si>
    <t>прочие услуги</t>
  </si>
  <si>
    <t>прочие работы</t>
  </si>
  <si>
    <t>увел ст-ти осн. Сред</t>
  </si>
  <si>
    <t>увелеч. ст-ти мат.з</t>
  </si>
  <si>
    <t>главный специалист               Антонова В.А.</t>
  </si>
  <si>
    <t>11714000 00   0000 180</t>
  </si>
  <si>
    <t>средства самообложение граждан</t>
  </si>
  <si>
    <t>МЕЖБЮДЖЕТНЫЕ ТРАНСФЕРТЫ</t>
  </si>
  <si>
    <t>2 02 0401210 0000 151</t>
  </si>
  <si>
    <t>202 09054 10 0000 151</t>
  </si>
  <si>
    <t>увеличение основных средств</t>
  </si>
  <si>
    <t>9997214</t>
  </si>
  <si>
    <t>3510500</t>
  </si>
  <si>
    <t>коммунальные расходы</t>
  </si>
  <si>
    <t>1100100</t>
  </si>
  <si>
    <t>Бюджетная  роспись   налоговые и неналоговые доходы местного бюджета на 2015 год</t>
  </si>
  <si>
    <t>Бюджетная роспись  объем безвозмездных поступлений на 2015 год</t>
  </si>
  <si>
    <t>Бюджетная роспись расходов местного бюджета За  2015 год</t>
  </si>
  <si>
    <t>222</t>
  </si>
  <si>
    <t>Бюджетная роспись источники финансирования дефицита местного бюджета на   2015 год</t>
  </si>
  <si>
    <t>Бюджетная роспись расходов местного бюджета на 2015 год</t>
  </si>
  <si>
    <t>начисление на зар.плату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</si>
</sst>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"/>
    <numFmt numFmtId="168" formatCode="_-* #,##0.00000_р_._-;\-* #,##0.00000_р_._-;_-* &quot;-&quot;??_р_._-;_-@_-"/>
    <numFmt numFmtId="169" formatCode="_-* #,##0.00000_р_._-;\-* #,##0.00000_р_._-;_-* &quot;-&quot;?????_р_._-;_-@_-"/>
  </numFmts>
  <fonts count="4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6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5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/>
    <xf numFmtId="0" fontId="22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3" fontId="19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36" applyFont="1" applyFill="1" applyBorder="1" applyAlignment="1">
      <alignment horizontal="center" vertical="center" wrapText="1"/>
    </xf>
    <xf numFmtId="0" fontId="28" fillId="0" borderId="10" xfId="36" applyFont="1" applyFill="1" applyBorder="1" applyAlignment="1">
      <alignment horizontal="center" vertical="center" wrapText="1"/>
    </xf>
    <xf numFmtId="49" fontId="28" fillId="24" borderId="10" xfId="36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36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36" applyFont="1" applyFill="1" applyBorder="1" applyAlignment="1">
      <alignment horizontal="center" vertical="center" wrapText="1"/>
    </xf>
    <xf numFmtId="0" fontId="29" fillId="0" borderId="10" xfId="36" applyFont="1" applyFill="1" applyBorder="1" applyAlignment="1">
      <alignment horizontal="center" vertical="center" wrapText="1"/>
    </xf>
    <xf numFmtId="0" fontId="29" fillId="0" borderId="10" xfId="36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24" borderId="10" xfId="36" applyFont="1" applyFill="1" applyBorder="1" applyAlignment="1">
      <alignment horizontal="left" vertical="center" wrapText="1"/>
    </xf>
    <xf numFmtId="0" fontId="23" fillId="0" borderId="10" xfId="36" applyFont="1" applyFill="1" applyBorder="1" applyAlignment="1">
      <alignment horizontal="left" vertical="center" wrapText="1"/>
    </xf>
    <xf numFmtId="0" fontId="22" fillId="0" borderId="10" xfId="36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30" fillId="0" borderId="10" xfId="36" applyFont="1" applyFill="1" applyBorder="1" applyAlignment="1">
      <alignment horizontal="left" vertical="center" wrapText="1"/>
    </xf>
    <xf numFmtId="49" fontId="22" fillId="0" borderId="10" xfId="36" applyNumberFormat="1" applyFont="1" applyFill="1" applyBorder="1" applyAlignment="1">
      <alignment horizontal="center" vertical="center" wrapText="1"/>
    </xf>
    <xf numFmtId="49" fontId="22" fillId="24" borderId="10" xfId="36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23" fillId="24" borderId="10" xfId="36" applyFont="1" applyFill="1" applyBorder="1" applyAlignment="1">
      <alignment horizontal="left" vertical="center" wrapText="1"/>
    </xf>
    <xf numFmtId="0" fontId="21" fillId="24" borderId="10" xfId="36" applyFont="1" applyFill="1" applyBorder="1" applyAlignment="1">
      <alignment horizontal="center" vertical="center" wrapText="1"/>
    </xf>
    <xf numFmtId="0" fontId="23" fillId="24" borderId="10" xfId="36" applyFont="1" applyFill="1" applyBorder="1" applyAlignment="1">
      <alignment horizontal="center" vertical="center" wrapText="1"/>
    </xf>
    <xf numFmtId="0" fontId="32" fillId="24" borderId="10" xfId="36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21" fillId="24" borderId="10" xfId="36" applyNumberFormat="1" applyFont="1" applyFill="1" applyBorder="1" applyAlignment="1">
      <alignment horizontal="center" vertical="center" wrapText="1"/>
    </xf>
    <xf numFmtId="49" fontId="23" fillId="24" borderId="10" xfId="36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left"/>
    </xf>
    <xf numFmtId="0" fontId="24" fillId="0" borderId="10" xfId="0" applyFont="1" applyBorder="1"/>
    <xf numFmtId="49" fontId="32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top" wrapText="1"/>
    </xf>
    <xf numFmtId="0" fontId="33" fillId="0" borderId="10" xfId="36" applyFont="1" applyFill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3" fillId="0" borderId="10" xfId="0" applyFont="1" applyBorder="1"/>
    <xf numFmtId="165" fontId="2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 vertical="top" wrapText="1"/>
    </xf>
    <xf numFmtId="0" fontId="22" fillId="25" borderId="10" xfId="36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2" fillId="25" borderId="10" xfId="36" applyNumberFormat="1" applyFont="1" applyFill="1" applyBorder="1" applyAlignment="1">
      <alignment horizontal="center" vertical="center" wrapText="1"/>
    </xf>
    <xf numFmtId="0" fontId="29" fillId="25" borderId="10" xfId="36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/>
    </xf>
    <xf numFmtId="166" fontId="22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horizontal="left"/>
    </xf>
    <xf numFmtId="166" fontId="19" fillId="0" borderId="10" xfId="0" applyNumberFormat="1" applyFont="1" applyBorder="1" applyAlignment="1">
      <alignment horizontal="center"/>
    </xf>
    <xf numFmtId="0" fontId="22" fillId="0" borderId="10" xfId="36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6" fontId="27" fillId="24" borderId="10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left" vertical="center" wrapText="1"/>
    </xf>
    <xf numFmtId="165" fontId="27" fillId="0" borderId="10" xfId="0" applyNumberFormat="1" applyFont="1" applyFill="1" applyBorder="1" applyAlignment="1">
      <alignment horizontal="left" vertical="center" wrapText="1"/>
    </xf>
    <xf numFmtId="167" fontId="27" fillId="0" borderId="10" xfId="0" applyNumberFormat="1" applyFont="1" applyFill="1" applyBorder="1" applyAlignment="1">
      <alignment horizontal="left" vertical="center" wrapText="1"/>
    </xf>
    <xf numFmtId="164" fontId="37" fillId="0" borderId="10" xfId="0" applyNumberFormat="1" applyFont="1" applyFill="1" applyBorder="1" applyAlignment="1">
      <alignment horizontal="left" vertical="center" wrapText="1"/>
    </xf>
    <xf numFmtId="164" fontId="34" fillId="0" borderId="10" xfId="0" applyNumberFormat="1" applyFont="1" applyFill="1" applyBorder="1" applyAlignment="1">
      <alignment horizontal="left" vertical="center" wrapText="1"/>
    </xf>
    <xf numFmtId="166" fontId="27" fillId="0" borderId="10" xfId="0" applyNumberFormat="1" applyFont="1" applyFill="1" applyBorder="1" applyAlignment="1">
      <alignment horizontal="left" vertical="center" wrapText="1"/>
    </xf>
    <xf numFmtId="166" fontId="37" fillId="0" borderId="10" xfId="0" applyNumberFormat="1" applyFont="1" applyFill="1" applyBorder="1" applyAlignment="1">
      <alignment horizontal="left" vertical="center" wrapText="1"/>
    </xf>
    <xf numFmtId="165" fontId="37" fillId="0" borderId="10" xfId="0" applyNumberFormat="1" applyFont="1" applyFill="1" applyBorder="1" applyAlignment="1">
      <alignment horizontal="left" vertical="center" wrapText="1"/>
    </xf>
    <xf numFmtId="165" fontId="25" fillId="0" borderId="10" xfId="0" applyNumberFormat="1" applyFont="1" applyFill="1" applyBorder="1" applyAlignment="1">
      <alignment horizontal="left" vertical="center" wrapText="1"/>
    </xf>
    <xf numFmtId="166" fontId="25" fillId="0" borderId="10" xfId="0" applyNumberFormat="1" applyFont="1" applyFill="1" applyBorder="1" applyAlignment="1">
      <alignment horizontal="left" vertical="center" wrapText="1"/>
    </xf>
    <xf numFmtId="2" fontId="37" fillId="0" borderId="10" xfId="0" applyNumberFormat="1" applyFont="1" applyFill="1" applyBorder="1" applyAlignment="1">
      <alignment horizontal="left" vertical="center" wrapText="1"/>
    </xf>
    <xf numFmtId="164" fontId="25" fillId="24" borderId="10" xfId="0" applyNumberFormat="1" applyFont="1" applyFill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left" vertical="center" wrapText="1"/>
    </xf>
    <xf numFmtId="164" fontId="36" fillId="0" borderId="10" xfId="0" applyNumberFormat="1" applyFont="1" applyFill="1" applyBorder="1" applyAlignment="1">
      <alignment horizontal="left" vertical="center" wrapText="1"/>
    </xf>
    <xf numFmtId="164" fontId="27" fillId="24" borderId="10" xfId="36" applyNumberFormat="1" applyFont="1" applyFill="1" applyBorder="1" applyAlignment="1">
      <alignment horizontal="left" vertical="center" wrapText="1"/>
    </xf>
    <xf numFmtId="164" fontId="35" fillId="0" borderId="10" xfId="0" applyNumberFormat="1" applyFont="1" applyFill="1" applyBorder="1" applyAlignment="1">
      <alignment horizontal="left" vertical="center" wrapText="1"/>
    </xf>
    <xf numFmtId="166" fontId="25" fillId="24" borderId="10" xfId="36" applyNumberFormat="1" applyFont="1" applyFill="1" applyBorder="1" applyAlignment="1">
      <alignment horizontal="left" vertical="center" wrapText="1"/>
    </xf>
    <xf numFmtId="0" fontId="25" fillId="0" borderId="10" xfId="36" applyFont="1" applyFill="1" applyBorder="1" applyAlignment="1">
      <alignment horizontal="left" vertical="center" wrapText="1"/>
    </xf>
    <xf numFmtId="165" fontId="27" fillId="0" borderId="10" xfId="36" applyNumberFormat="1" applyFont="1" applyFill="1" applyBorder="1" applyAlignment="1">
      <alignment horizontal="left" vertical="center" wrapText="1"/>
    </xf>
    <xf numFmtId="0" fontId="37" fillId="0" borderId="10" xfId="36" applyFont="1" applyFill="1" applyBorder="1" applyAlignment="1">
      <alignment horizontal="left" vertical="center" wrapText="1"/>
    </xf>
    <xf numFmtId="0" fontId="37" fillId="25" borderId="10" xfId="36" applyFont="1" applyFill="1" applyBorder="1" applyAlignment="1">
      <alignment horizontal="left" vertical="center" wrapText="1"/>
    </xf>
    <xf numFmtId="0" fontId="25" fillId="25" borderId="10" xfId="36" applyFont="1" applyFill="1" applyBorder="1" applyAlignment="1">
      <alignment horizontal="left" vertical="center" wrapText="1"/>
    </xf>
    <xf numFmtId="0" fontId="19" fillId="24" borderId="10" xfId="36" applyFont="1" applyFill="1" applyBorder="1" applyAlignment="1">
      <alignment horizontal="left" vertical="center" wrapText="1"/>
    </xf>
    <xf numFmtId="165" fontId="19" fillId="24" borderId="10" xfId="36" applyNumberFormat="1" applyFont="1" applyFill="1" applyBorder="1" applyAlignment="1">
      <alignment horizontal="left" vertical="center" wrapText="1"/>
    </xf>
    <xf numFmtId="164" fontId="24" fillId="24" borderId="10" xfId="36" applyNumberFormat="1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10" xfId="0" applyBorder="1"/>
    <xf numFmtId="0" fontId="40" fillId="0" borderId="10" xfId="0" applyFont="1" applyBorder="1"/>
    <xf numFmtId="166" fontId="40" fillId="0" borderId="10" xfId="0" applyNumberFormat="1" applyFont="1" applyBorder="1"/>
    <xf numFmtId="164" fontId="19" fillId="0" borderId="10" xfId="0" applyNumberFormat="1" applyFont="1" applyBorder="1" applyAlignment="1">
      <alignment horizontal="center" vertical="top" wrapText="1"/>
    </xf>
    <xf numFmtId="165" fontId="22" fillId="0" borderId="10" xfId="0" applyNumberFormat="1" applyFont="1" applyBorder="1" applyAlignment="1">
      <alignment horizontal="left"/>
    </xf>
    <xf numFmtId="167" fontId="37" fillId="0" borderId="10" xfId="0" applyNumberFormat="1" applyFont="1" applyFill="1" applyBorder="1" applyAlignment="1">
      <alignment horizontal="left" vertical="center" wrapText="1"/>
    </xf>
    <xf numFmtId="2" fontId="29" fillId="0" borderId="10" xfId="36" applyNumberFormat="1" applyFont="1" applyFill="1" applyBorder="1" applyAlignment="1">
      <alignment horizontal="center" vertical="center" wrapText="1"/>
    </xf>
    <xf numFmtId="0" fontId="27" fillId="0" borderId="10" xfId="36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36" applyNumberFormat="1" applyFont="1" applyFill="1" applyBorder="1" applyAlignment="1">
      <alignment horizontal="left" vertical="center" wrapText="1"/>
    </xf>
    <xf numFmtId="164" fontId="37" fillId="0" borderId="10" xfId="36" applyNumberFormat="1" applyFont="1" applyFill="1" applyBorder="1" applyAlignment="1">
      <alignment horizontal="left" vertical="center" wrapText="1"/>
    </xf>
    <xf numFmtId="0" fontId="41" fillId="0" borderId="10" xfId="36" applyFont="1" applyFill="1" applyBorder="1" applyAlignment="1">
      <alignment horizontal="left" vertical="center" wrapText="1"/>
    </xf>
    <xf numFmtId="168" fontId="0" fillId="0" borderId="10" xfId="42" applyNumberFormat="1" applyFont="1" applyBorder="1" applyAlignment="1">
      <alignment horizontal="right"/>
    </xf>
    <xf numFmtId="169" fontId="40" fillId="0" borderId="10" xfId="0" applyNumberFormat="1" applyFont="1" applyBorder="1"/>
    <xf numFmtId="164" fontId="0" fillId="0" borderId="0" xfId="0" applyNumberFormat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0" fontId="23" fillId="0" borderId="19" xfId="36" applyFont="1" applyFill="1" applyBorder="1" applyAlignment="1">
      <alignment horizontal="left" vertical="center" wrapText="1"/>
    </xf>
    <xf numFmtId="0" fontId="23" fillId="0" borderId="17" xfId="36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функциональная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G54"/>
  <sheetViews>
    <sheetView view="pageBreakPreview" topLeftCell="A8" zoomScale="115" zoomScaleSheetLayoutView="115" workbookViewId="0">
      <selection activeCell="D63" sqref="D63"/>
    </sheetView>
  </sheetViews>
  <sheetFormatPr defaultRowHeight="12.75"/>
  <cols>
    <col min="1" max="1" width="5.42578125" style="4" customWidth="1"/>
    <col min="2" max="2" width="24.85546875" style="4" customWidth="1"/>
    <col min="3" max="3" width="65.5703125" style="4" customWidth="1"/>
    <col min="4" max="4" width="10.140625" style="4" customWidth="1"/>
    <col min="5" max="16384" width="9.140625" style="4"/>
  </cols>
  <sheetData>
    <row r="1" spans="1:7" ht="12.75" customHeight="1">
      <c r="D1" s="1"/>
    </row>
    <row r="2" spans="1:7" ht="3.75" customHeight="1">
      <c r="D2" s="1"/>
    </row>
    <row r="3" spans="1:7" ht="12.75" hidden="1" customHeight="1">
      <c r="D3" s="1"/>
    </row>
    <row r="4" spans="1:7" ht="15" hidden="1">
      <c r="B4" s="5"/>
      <c r="D4" s="1"/>
    </row>
    <row r="5" spans="1:7" ht="12.75" hidden="1" customHeight="1">
      <c r="B5" s="6"/>
      <c r="D5" s="1"/>
    </row>
    <row r="6" spans="1:7" ht="15" hidden="1">
      <c r="B6" s="7"/>
      <c r="D6" s="1"/>
      <c r="G6" s="5"/>
    </row>
    <row r="7" spans="1:7" ht="15" hidden="1">
      <c r="B7" s="7"/>
      <c r="C7" s="1"/>
      <c r="G7" s="5"/>
    </row>
    <row r="8" spans="1:7" ht="12.75" customHeight="1">
      <c r="A8" s="147" t="s">
        <v>363</v>
      </c>
      <c r="B8" s="147"/>
      <c r="C8" s="147"/>
      <c r="D8" s="147"/>
      <c r="G8" s="5"/>
    </row>
    <row r="9" spans="1:7" ht="29.25" customHeight="1">
      <c r="A9" s="147"/>
      <c r="B9" s="147"/>
      <c r="C9" s="147"/>
      <c r="D9" s="147"/>
    </row>
    <row r="10" spans="1:7" ht="12.75" customHeight="1">
      <c r="B10" s="8"/>
      <c r="C10" s="9"/>
      <c r="D10" s="15" t="s">
        <v>32</v>
      </c>
    </row>
    <row r="11" spans="1:7" ht="21" customHeight="1">
      <c r="A11" s="11" t="s">
        <v>152</v>
      </c>
      <c r="B11" s="11" t="s">
        <v>44</v>
      </c>
      <c r="C11" s="11" t="s">
        <v>0</v>
      </c>
      <c r="D11" s="11" t="s">
        <v>31</v>
      </c>
    </row>
    <row r="12" spans="1:7" ht="32.25" customHeight="1">
      <c r="A12" s="10"/>
      <c r="B12" s="18" t="s">
        <v>153</v>
      </c>
      <c r="C12" s="19" t="s">
        <v>33</v>
      </c>
      <c r="D12" s="16">
        <f>D13+D15+D22+D31+D40+D37+D51</f>
        <v>801.4</v>
      </c>
    </row>
    <row r="13" spans="1:7" ht="30" customHeight="1">
      <c r="A13" s="10"/>
      <c r="B13" s="12" t="s">
        <v>154</v>
      </c>
      <c r="C13" s="2" t="s">
        <v>173</v>
      </c>
      <c r="D13" s="16">
        <f>D14</f>
        <v>145.6</v>
      </c>
    </row>
    <row r="14" spans="1:7" ht="30" customHeight="1">
      <c r="A14" s="10">
        <v>182</v>
      </c>
      <c r="B14" s="12" t="s">
        <v>256</v>
      </c>
      <c r="C14" s="2" t="s">
        <v>24</v>
      </c>
      <c r="D14" s="17">
        <v>145.6</v>
      </c>
    </row>
    <row r="15" spans="1:7" ht="30" customHeight="1">
      <c r="A15" s="10"/>
      <c r="B15" s="18" t="s">
        <v>265</v>
      </c>
      <c r="C15" s="67" t="s">
        <v>266</v>
      </c>
      <c r="D15" s="16">
        <f>D16+D17+D18+D19</f>
        <v>0</v>
      </c>
    </row>
    <row r="16" spans="1:7" ht="30" customHeight="1">
      <c r="A16" s="10">
        <v>100</v>
      </c>
      <c r="B16" s="63" t="s">
        <v>257</v>
      </c>
      <c r="C16" s="2" t="s">
        <v>258</v>
      </c>
      <c r="D16" s="17">
        <v>0</v>
      </c>
    </row>
    <row r="17" spans="1:4" ht="30" customHeight="1">
      <c r="A17" s="10">
        <v>100</v>
      </c>
      <c r="B17" s="63" t="s">
        <v>259</v>
      </c>
      <c r="C17" s="2" t="s">
        <v>260</v>
      </c>
      <c r="D17" s="17">
        <v>0</v>
      </c>
    </row>
    <row r="18" spans="1:4" ht="30" customHeight="1">
      <c r="A18" s="10">
        <v>100</v>
      </c>
      <c r="B18" s="63" t="s">
        <v>261</v>
      </c>
      <c r="C18" s="2" t="s">
        <v>262</v>
      </c>
      <c r="D18" s="17">
        <v>0</v>
      </c>
    </row>
    <row r="19" spans="1:4" ht="32.25" customHeight="1">
      <c r="A19" s="10">
        <v>100</v>
      </c>
      <c r="B19" s="12" t="s">
        <v>263</v>
      </c>
      <c r="C19" s="2" t="s">
        <v>264</v>
      </c>
      <c r="D19" s="17">
        <v>0</v>
      </c>
    </row>
    <row r="20" spans="1:4" ht="24.75" customHeight="1">
      <c r="A20" s="10"/>
      <c r="B20" s="12" t="s">
        <v>156</v>
      </c>
      <c r="C20" s="2" t="s">
        <v>34</v>
      </c>
      <c r="D20" s="16"/>
    </row>
    <row r="21" spans="1:4" ht="20.25" customHeight="1">
      <c r="A21" s="10"/>
      <c r="B21" s="12" t="s">
        <v>25</v>
      </c>
      <c r="C21" s="2" t="s">
        <v>26</v>
      </c>
      <c r="D21" s="17"/>
    </row>
    <row r="22" spans="1:4" ht="18" customHeight="1">
      <c r="A22" s="10"/>
      <c r="B22" s="18" t="s">
        <v>155</v>
      </c>
      <c r="C22" s="19" t="s">
        <v>38</v>
      </c>
      <c r="D22" s="16">
        <f>D23+D24+D25</f>
        <v>510.8</v>
      </c>
    </row>
    <row r="23" spans="1:4" ht="44.25" customHeight="1">
      <c r="A23" s="10">
        <v>182</v>
      </c>
      <c r="B23" s="12" t="s">
        <v>27</v>
      </c>
      <c r="C23" s="2" t="s">
        <v>35</v>
      </c>
      <c r="D23" s="17">
        <v>35.5</v>
      </c>
    </row>
    <row r="24" spans="1:4" ht="51" customHeight="1">
      <c r="A24" s="10">
        <v>182</v>
      </c>
      <c r="B24" s="12" t="s">
        <v>28</v>
      </c>
      <c r="C24" s="2" t="s">
        <v>36</v>
      </c>
      <c r="D24" s="17">
        <v>275.3</v>
      </c>
    </row>
    <row r="25" spans="1:4" ht="65.25" customHeight="1">
      <c r="A25" s="10">
        <v>182</v>
      </c>
      <c r="B25" s="12" t="s">
        <v>29</v>
      </c>
      <c r="C25" s="2" t="s">
        <v>30</v>
      </c>
      <c r="D25" s="17">
        <v>200</v>
      </c>
    </row>
    <row r="26" spans="1:4" ht="48" customHeight="1">
      <c r="A26" s="10"/>
      <c r="B26" s="12" t="s">
        <v>157</v>
      </c>
      <c r="C26" s="2" t="s">
        <v>101</v>
      </c>
      <c r="D26" s="17"/>
    </row>
    <row r="27" spans="1:4" ht="48" customHeight="1">
      <c r="A27" s="10"/>
      <c r="B27" s="12" t="s">
        <v>102</v>
      </c>
      <c r="C27" s="2" t="s">
        <v>103</v>
      </c>
      <c r="D27" s="17"/>
    </row>
    <row r="28" spans="1:4" ht="48" customHeight="1">
      <c r="A28" s="10"/>
      <c r="B28" s="12" t="s">
        <v>104</v>
      </c>
      <c r="C28" s="2" t="s">
        <v>105</v>
      </c>
      <c r="D28" s="17"/>
    </row>
    <row r="29" spans="1:4" ht="48" customHeight="1">
      <c r="A29" s="10"/>
      <c r="B29" s="12" t="s">
        <v>158</v>
      </c>
      <c r="C29" s="2" t="s">
        <v>106</v>
      </c>
      <c r="D29" s="17"/>
    </row>
    <row r="30" spans="1:4" ht="48" customHeight="1">
      <c r="A30" s="10"/>
      <c r="B30" s="12" t="s">
        <v>82</v>
      </c>
      <c r="C30" s="2" t="s">
        <v>81</v>
      </c>
      <c r="D30" s="17"/>
    </row>
    <row r="31" spans="1:4" ht="42.75">
      <c r="A31" s="10"/>
      <c r="B31" s="18" t="s">
        <v>159</v>
      </c>
      <c r="C31" s="19" t="s">
        <v>37</v>
      </c>
      <c r="D31" s="64">
        <f>D32+D33+D34+D35+D36</f>
        <v>105</v>
      </c>
    </row>
    <row r="32" spans="1:4" ht="75">
      <c r="A32" s="10">
        <v>953</v>
      </c>
      <c r="B32" s="2" t="s">
        <v>21</v>
      </c>
      <c r="C32" s="13" t="s">
        <v>22</v>
      </c>
      <c r="D32" s="66">
        <v>0</v>
      </c>
    </row>
    <row r="33" spans="1:4" ht="60">
      <c r="A33" s="10"/>
      <c r="B33" s="2" t="s">
        <v>84</v>
      </c>
      <c r="C33" s="13" t="s">
        <v>83</v>
      </c>
      <c r="D33" s="66"/>
    </row>
    <row r="34" spans="1:4" ht="60">
      <c r="A34" s="10">
        <v>953</v>
      </c>
      <c r="B34" s="2" t="s">
        <v>2</v>
      </c>
      <c r="C34" s="2" t="s">
        <v>3</v>
      </c>
      <c r="D34" s="66">
        <v>105</v>
      </c>
    </row>
    <row r="35" spans="1:4" ht="75">
      <c r="A35" s="10">
        <v>953</v>
      </c>
      <c r="B35" s="2" t="s">
        <v>85</v>
      </c>
      <c r="C35" s="14" t="s">
        <v>86</v>
      </c>
      <c r="D35" s="66"/>
    </row>
    <row r="36" spans="1:4" ht="75">
      <c r="A36" s="10">
        <v>953</v>
      </c>
      <c r="B36" s="2" t="s">
        <v>87</v>
      </c>
      <c r="C36" s="14" t="s">
        <v>88</v>
      </c>
      <c r="D36" s="65"/>
    </row>
    <row r="37" spans="1:4" ht="28.5">
      <c r="A37" s="10"/>
      <c r="B37" s="18" t="s">
        <v>160</v>
      </c>
      <c r="C37" s="19" t="s">
        <v>107</v>
      </c>
      <c r="D37" s="68">
        <f>D38</f>
        <v>20</v>
      </c>
    </row>
    <row r="38" spans="1:4" ht="30">
      <c r="A38" s="10">
        <v>860</v>
      </c>
      <c r="B38" s="2" t="s">
        <v>4</v>
      </c>
      <c r="C38" s="3" t="s">
        <v>5</v>
      </c>
      <c r="D38" s="66">
        <v>20</v>
      </c>
    </row>
    <row r="39" spans="1:4" ht="15">
      <c r="A39" s="10"/>
      <c r="B39" s="2" t="s">
        <v>89</v>
      </c>
      <c r="C39" s="3" t="s">
        <v>6</v>
      </c>
      <c r="D39" s="10"/>
    </row>
    <row r="40" spans="1:4" ht="28.5">
      <c r="A40" s="10"/>
      <c r="B40" s="18" t="s">
        <v>161</v>
      </c>
      <c r="C40" s="19" t="s">
        <v>108</v>
      </c>
      <c r="D40" s="68">
        <f>D41+D42+D43+D44+D45</f>
        <v>0</v>
      </c>
    </row>
    <row r="41" spans="1:4" ht="75">
      <c r="A41" s="10"/>
      <c r="B41" s="2" t="s">
        <v>90</v>
      </c>
      <c r="C41" s="3" t="s">
        <v>91</v>
      </c>
      <c r="D41" s="10"/>
    </row>
    <row r="42" spans="1:4" ht="90">
      <c r="A42" s="10"/>
      <c r="B42" s="2" t="s">
        <v>92</v>
      </c>
      <c r="C42" s="3" t="s">
        <v>93</v>
      </c>
      <c r="D42" s="10"/>
    </row>
    <row r="43" spans="1:4" ht="45">
      <c r="A43" s="10"/>
      <c r="B43" s="2" t="s">
        <v>7</v>
      </c>
      <c r="C43" s="3" t="s">
        <v>8</v>
      </c>
      <c r="D43" s="10"/>
    </row>
    <row r="44" spans="1:4" ht="45">
      <c r="A44" s="10"/>
      <c r="B44" s="2" t="s">
        <v>9</v>
      </c>
      <c r="C44" s="3" t="s">
        <v>10</v>
      </c>
      <c r="D44" s="10"/>
    </row>
    <row r="45" spans="1:4" ht="45">
      <c r="A45" s="10">
        <v>953</v>
      </c>
      <c r="B45" s="25" t="s">
        <v>23</v>
      </c>
      <c r="C45" s="3" t="s">
        <v>94</v>
      </c>
      <c r="D45" s="66">
        <v>0</v>
      </c>
    </row>
    <row r="46" spans="1:4" ht="15">
      <c r="A46" s="10"/>
      <c r="B46" s="12" t="s">
        <v>162</v>
      </c>
      <c r="C46" s="2" t="s">
        <v>109</v>
      </c>
      <c r="D46" s="10"/>
    </row>
    <row r="47" spans="1:4" ht="45">
      <c r="A47" s="10"/>
      <c r="B47" s="2" t="s">
        <v>11</v>
      </c>
      <c r="C47" s="3" t="s">
        <v>12</v>
      </c>
      <c r="D47" s="10"/>
    </row>
    <row r="48" spans="1:4" ht="45">
      <c r="A48" s="10"/>
      <c r="B48" s="2" t="s">
        <v>95</v>
      </c>
      <c r="C48" s="3" t="s">
        <v>96</v>
      </c>
      <c r="D48" s="10"/>
    </row>
    <row r="49" spans="1:4" ht="45">
      <c r="A49" s="10"/>
      <c r="B49" s="2" t="s">
        <v>97</v>
      </c>
      <c r="C49" s="3" t="s">
        <v>98</v>
      </c>
      <c r="D49" s="10"/>
    </row>
    <row r="50" spans="1:4" ht="30">
      <c r="A50" s="10"/>
      <c r="B50" s="2" t="s">
        <v>99</v>
      </c>
      <c r="C50" s="3" t="s">
        <v>100</v>
      </c>
      <c r="D50" s="10"/>
    </row>
    <row r="51" spans="1:4" ht="15">
      <c r="A51" s="10"/>
      <c r="B51" s="12" t="s">
        <v>163</v>
      </c>
      <c r="C51" s="2" t="s">
        <v>110</v>
      </c>
      <c r="D51" s="65">
        <f>D54</f>
        <v>20</v>
      </c>
    </row>
    <row r="52" spans="1:4" ht="15">
      <c r="A52" s="10"/>
      <c r="B52" s="2" t="s">
        <v>13</v>
      </c>
      <c r="C52" s="3" t="s">
        <v>14</v>
      </c>
      <c r="D52" s="10"/>
    </row>
    <row r="53" spans="1:4" ht="15">
      <c r="A53" s="10"/>
      <c r="B53" s="2" t="s">
        <v>353</v>
      </c>
      <c r="C53" s="3" t="s">
        <v>354</v>
      </c>
      <c r="D53" s="65">
        <v>0</v>
      </c>
    </row>
    <row r="54" spans="1:4" ht="15">
      <c r="A54" s="10"/>
      <c r="B54" s="2" t="s">
        <v>15</v>
      </c>
      <c r="C54" s="3" t="s">
        <v>16</v>
      </c>
      <c r="D54" s="65">
        <v>20</v>
      </c>
    </row>
  </sheetData>
  <mergeCells count="1">
    <mergeCell ref="A8:D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30"/>
  <sheetViews>
    <sheetView view="pageBreakPreview" zoomScaleSheetLayoutView="100" workbookViewId="0">
      <selection activeCell="F24" sqref="F24"/>
    </sheetView>
  </sheetViews>
  <sheetFormatPr defaultRowHeight="12.75"/>
  <cols>
    <col min="1" max="1" width="6.85546875" style="4" customWidth="1"/>
    <col min="2" max="2" width="29.28515625" style="4" customWidth="1"/>
    <col min="3" max="3" width="61.5703125" style="4" customWidth="1"/>
    <col min="4" max="4" width="13.140625" style="4" customWidth="1"/>
    <col min="5" max="16384" width="9.140625" style="4"/>
  </cols>
  <sheetData>
    <row r="1" spans="1:7" ht="12" customHeight="1">
      <c r="D1" s="1"/>
    </row>
    <row r="2" spans="1:7" ht="15" hidden="1">
      <c r="D2" s="1"/>
    </row>
    <row r="3" spans="1:7" ht="12.75" hidden="1" customHeight="1">
      <c r="D3" s="1"/>
    </row>
    <row r="4" spans="1:7" ht="15" hidden="1">
      <c r="B4" s="5"/>
      <c r="D4" s="1"/>
    </row>
    <row r="5" spans="1:7" ht="12.75" hidden="1" customHeight="1">
      <c r="B5" s="6"/>
      <c r="D5" s="1"/>
    </row>
    <row r="6" spans="1:7" ht="15" hidden="1">
      <c r="B6" s="7"/>
      <c r="D6" s="1"/>
      <c r="G6" s="5"/>
    </row>
    <row r="7" spans="1:7" ht="15" hidden="1">
      <c r="B7" s="7"/>
      <c r="C7" s="1"/>
      <c r="G7" s="5"/>
    </row>
    <row r="8" spans="1:7" ht="12.75" customHeight="1">
      <c r="A8" s="147" t="s">
        <v>364</v>
      </c>
      <c r="B8" s="147"/>
      <c r="C8" s="147"/>
      <c r="D8" s="147"/>
      <c r="G8" s="5"/>
    </row>
    <row r="9" spans="1:7" ht="29.25" customHeight="1">
      <c r="A9" s="147"/>
      <c r="B9" s="147"/>
      <c r="C9" s="147"/>
      <c r="D9" s="147"/>
    </row>
    <row r="10" spans="1:7" ht="12.75" customHeight="1">
      <c r="B10" s="8"/>
      <c r="C10" s="9"/>
      <c r="D10" s="15" t="s">
        <v>32</v>
      </c>
    </row>
    <row r="11" spans="1:7" ht="21" customHeight="1">
      <c r="A11" s="11" t="s">
        <v>56</v>
      </c>
      <c r="B11" s="11" t="s">
        <v>44</v>
      </c>
      <c r="C11" s="11" t="s">
        <v>0</v>
      </c>
      <c r="D11" s="11" t="s">
        <v>31</v>
      </c>
    </row>
    <row r="12" spans="1:7" ht="24" customHeight="1">
      <c r="A12" s="10"/>
      <c r="B12" s="20" t="s">
        <v>164</v>
      </c>
      <c r="C12" s="19" t="s">
        <v>39</v>
      </c>
      <c r="D12" s="87">
        <f>D14+D21+D25+D23+D30</f>
        <v>4329.4108100000003</v>
      </c>
    </row>
    <row r="13" spans="1:7" ht="30" customHeight="1">
      <c r="A13" s="10">
        <v>860</v>
      </c>
      <c r="B13" s="29" t="s">
        <v>165</v>
      </c>
      <c r="C13" s="2" t="s">
        <v>40</v>
      </c>
      <c r="D13" s="60">
        <v>0</v>
      </c>
    </row>
    <row r="14" spans="1:7" ht="33.75" customHeight="1">
      <c r="A14" s="10">
        <v>860</v>
      </c>
      <c r="B14" s="2" t="s">
        <v>166</v>
      </c>
      <c r="C14" s="2" t="s">
        <v>170</v>
      </c>
      <c r="D14" s="60">
        <f>D15</f>
        <v>55.4</v>
      </c>
    </row>
    <row r="15" spans="1:7" ht="31.5" customHeight="1">
      <c r="A15" s="10">
        <v>860</v>
      </c>
      <c r="B15" s="2" t="s">
        <v>17</v>
      </c>
      <c r="C15" s="2" t="s">
        <v>18</v>
      </c>
      <c r="D15" s="61">
        <v>55.4</v>
      </c>
    </row>
    <row r="16" spans="1:7" ht="15">
      <c r="A16" s="10"/>
      <c r="B16" s="2" t="s">
        <v>222</v>
      </c>
      <c r="C16" s="2"/>
      <c r="D16" s="61"/>
    </row>
    <row r="17" spans="1:4">
      <c r="A17" s="10"/>
      <c r="B17" s="10"/>
      <c r="C17" s="10"/>
      <c r="D17" s="10"/>
    </row>
    <row r="18" spans="1:4" ht="31.5" customHeight="1">
      <c r="A18" s="10"/>
      <c r="B18" s="2" t="s">
        <v>169</v>
      </c>
      <c r="C18" s="2" t="s">
        <v>171</v>
      </c>
      <c r="D18" s="60">
        <v>0</v>
      </c>
    </row>
    <row r="19" spans="1:4" ht="15">
      <c r="A19" s="10"/>
      <c r="B19" s="2" t="s">
        <v>222</v>
      </c>
      <c r="C19" s="2"/>
      <c r="D19" s="60"/>
    </row>
    <row r="20" spans="1:4" ht="15">
      <c r="A20" s="10"/>
      <c r="B20" s="2"/>
      <c r="C20" s="2"/>
      <c r="D20" s="60"/>
    </row>
    <row r="21" spans="1:4" ht="36.75" customHeight="1">
      <c r="A21" s="10"/>
      <c r="B21" s="2" t="s">
        <v>167</v>
      </c>
      <c r="C21" s="2" t="s">
        <v>41</v>
      </c>
      <c r="D21" s="60">
        <f>D22</f>
        <v>169</v>
      </c>
    </row>
    <row r="22" spans="1:4" ht="51" customHeight="1">
      <c r="A22" s="10">
        <v>860</v>
      </c>
      <c r="B22" s="2" t="s">
        <v>19</v>
      </c>
      <c r="C22" s="3" t="s">
        <v>42</v>
      </c>
      <c r="D22" s="61">
        <v>169</v>
      </c>
    </row>
    <row r="23" spans="1:4" ht="36.75" customHeight="1">
      <c r="A23" s="85">
        <v>860</v>
      </c>
      <c r="B23" s="19" t="s">
        <v>168</v>
      </c>
      <c r="C23" s="19" t="s">
        <v>172</v>
      </c>
      <c r="D23" s="81">
        <f>D24</f>
        <v>228.07300000000001</v>
      </c>
    </row>
    <row r="24" spans="1:4" ht="36.75" customHeight="1">
      <c r="A24" s="85">
        <v>860</v>
      </c>
      <c r="B24" s="2" t="s">
        <v>356</v>
      </c>
      <c r="C24" s="2" t="s">
        <v>355</v>
      </c>
      <c r="D24" s="135">
        <v>228.07300000000001</v>
      </c>
    </row>
    <row r="25" spans="1:4" ht="36.75" customHeight="1">
      <c r="A25" s="85">
        <v>860</v>
      </c>
      <c r="B25" s="78" t="s">
        <v>270</v>
      </c>
      <c r="C25" s="79" t="s">
        <v>277</v>
      </c>
      <c r="D25" s="86">
        <f>D26+D27+D28+D29</f>
        <v>3881.9746500000001</v>
      </c>
    </row>
    <row r="26" spans="1:4" ht="36.75" customHeight="1">
      <c r="A26" s="10">
        <v>860</v>
      </c>
      <c r="B26" s="83" t="s">
        <v>357</v>
      </c>
      <c r="C26" s="24" t="s">
        <v>274</v>
      </c>
      <c r="D26" s="84">
        <v>193.916</v>
      </c>
    </row>
    <row r="27" spans="1:4" ht="36.75" customHeight="1">
      <c r="A27" s="10">
        <v>860</v>
      </c>
      <c r="B27" s="83" t="s">
        <v>357</v>
      </c>
      <c r="C27" s="2" t="s">
        <v>275</v>
      </c>
      <c r="D27" s="61">
        <v>52</v>
      </c>
    </row>
    <row r="28" spans="1:4" ht="36.75" customHeight="1">
      <c r="A28" s="10">
        <v>860</v>
      </c>
      <c r="B28" s="83" t="s">
        <v>357</v>
      </c>
      <c r="C28" s="2" t="s">
        <v>276</v>
      </c>
      <c r="D28" s="61">
        <v>168.3</v>
      </c>
    </row>
    <row r="29" spans="1:4" ht="17.25" customHeight="1">
      <c r="A29" s="10">
        <v>860</v>
      </c>
      <c r="B29" s="83" t="s">
        <v>357</v>
      </c>
      <c r="C29" s="24" t="s">
        <v>271</v>
      </c>
      <c r="D29" s="84">
        <v>3467.7586500000002</v>
      </c>
    </row>
    <row r="30" spans="1:4">
      <c r="A30" s="10">
        <v>860</v>
      </c>
      <c r="B30" s="96">
        <v>2.19050001000001E+16</v>
      </c>
      <c r="C30" s="10"/>
      <c r="D30" s="95">
        <v>-5.0368399999999998</v>
      </c>
    </row>
  </sheetData>
  <mergeCells count="1">
    <mergeCell ref="A8:D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I202"/>
  <sheetViews>
    <sheetView view="pageBreakPreview" topLeftCell="A185" zoomScale="75" zoomScaleSheetLayoutView="130" workbookViewId="0">
      <selection activeCell="I169" sqref="I169"/>
    </sheetView>
  </sheetViews>
  <sheetFormatPr defaultRowHeight="12.75"/>
  <cols>
    <col min="1" max="1" width="5" style="4" customWidth="1"/>
    <col min="2" max="2" width="41.140625" style="4" customWidth="1"/>
    <col min="3" max="3" width="7.85546875" style="4" customWidth="1"/>
    <col min="4" max="4" width="5.7109375" style="4" customWidth="1"/>
    <col min="5" max="5" width="6.42578125" style="4" customWidth="1"/>
    <col min="6" max="6" width="12" style="4" customWidth="1"/>
    <col min="7" max="7" width="7.85546875" style="4" customWidth="1"/>
    <col min="8" max="8" width="6.7109375" style="4" customWidth="1"/>
    <col min="9" max="9" width="16.140625" style="4" customWidth="1"/>
    <col min="10" max="16384" width="9.140625" style="4"/>
  </cols>
  <sheetData>
    <row r="1" spans="1:9" ht="11.25" customHeight="1">
      <c r="I1" s="1"/>
    </row>
    <row r="2" spans="1:9" ht="15" hidden="1">
      <c r="I2" s="1"/>
    </row>
    <row r="3" spans="1:9" ht="12.75" hidden="1" customHeight="1">
      <c r="I3" s="1"/>
    </row>
    <row r="4" spans="1:9" ht="15" hidden="1">
      <c r="B4" s="5"/>
      <c r="I4" s="1"/>
    </row>
    <row r="5" spans="1:9" ht="12.75" hidden="1" customHeight="1">
      <c r="B5" s="6"/>
      <c r="I5" s="1"/>
    </row>
    <row r="6" spans="1:9" ht="15" hidden="1">
      <c r="B6" s="7"/>
      <c r="H6" s="5"/>
      <c r="I6" s="1"/>
    </row>
    <row r="7" spans="1:9" ht="15" hidden="1">
      <c r="B7" s="7"/>
      <c r="C7" s="1"/>
      <c r="H7" s="5"/>
    </row>
    <row r="8" spans="1:9" ht="12.75" customHeight="1">
      <c r="A8" s="147" t="s">
        <v>365</v>
      </c>
      <c r="B8" s="147"/>
      <c r="C8" s="147"/>
      <c r="D8" s="147"/>
      <c r="E8" s="147"/>
      <c r="F8" s="147"/>
      <c r="G8" s="147"/>
      <c r="H8" s="147"/>
      <c r="I8" s="147"/>
    </row>
    <row r="9" spans="1:9" ht="21.75" customHeight="1">
      <c r="A9" s="147"/>
      <c r="B9" s="147"/>
      <c r="C9" s="147"/>
      <c r="D9" s="147"/>
      <c r="E9" s="147"/>
      <c r="F9" s="147"/>
      <c r="G9" s="147"/>
      <c r="H9" s="147"/>
      <c r="I9" s="147"/>
    </row>
    <row r="10" spans="1:9" ht="12.75" customHeight="1">
      <c r="B10" s="8"/>
      <c r="C10" s="9"/>
      <c r="I10" s="15" t="s">
        <v>32</v>
      </c>
    </row>
    <row r="11" spans="1:9">
      <c r="A11" s="148" t="s">
        <v>20</v>
      </c>
      <c r="B11" s="148" t="s">
        <v>55</v>
      </c>
      <c r="C11" s="151" t="s">
        <v>56</v>
      </c>
      <c r="D11" s="151" t="s">
        <v>57</v>
      </c>
      <c r="E11" s="151" t="s">
        <v>58</v>
      </c>
      <c r="F11" s="153" t="s">
        <v>59</v>
      </c>
      <c r="G11" s="149" t="s">
        <v>60</v>
      </c>
      <c r="H11" s="149" t="s">
        <v>290</v>
      </c>
      <c r="I11" s="150" t="s">
        <v>31</v>
      </c>
    </row>
    <row r="12" spans="1:9">
      <c r="A12" s="148"/>
      <c r="B12" s="148"/>
      <c r="C12" s="151"/>
      <c r="D12" s="151"/>
      <c r="E12" s="151"/>
      <c r="F12" s="153"/>
      <c r="G12" s="149"/>
      <c r="H12" s="149"/>
      <c r="I12" s="150"/>
    </row>
    <row r="13" spans="1:9" ht="25.5">
      <c r="A13" s="156">
        <v>1</v>
      </c>
      <c r="B13" s="48" t="s">
        <v>61</v>
      </c>
      <c r="C13" s="27" t="s">
        <v>272</v>
      </c>
      <c r="D13" s="26"/>
      <c r="E13" s="26"/>
      <c r="F13" s="26"/>
      <c r="G13" s="93"/>
      <c r="H13" s="27"/>
      <c r="I13" s="99"/>
    </row>
    <row r="14" spans="1:9" ht="15.75">
      <c r="A14" s="156"/>
      <c r="B14" s="49" t="s">
        <v>45</v>
      </c>
      <c r="C14" s="28">
        <v>860</v>
      </c>
      <c r="D14" s="30" t="s">
        <v>62</v>
      </c>
      <c r="E14" s="31"/>
      <c r="F14" s="38"/>
      <c r="G14" s="38"/>
      <c r="H14" s="42"/>
      <c r="I14" s="100">
        <f>I15+I19+I60+I37</f>
        <v>2608.1869999999999</v>
      </c>
    </row>
    <row r="15" spans="1:9" ht="38.25">
      <c r="A15" s="156"/>
      <c r="B15" s="50" t="s">
        <v>63</v>
      </c>
      <c r="C15" s="27" t="s">
        <v>272</v>
      </c>
      <c r="D15" s="32" t="s">
        <v>62</v>
      </c>
      <c r="E15" s="32" t="s">
        <v>64</v>
      </c>
      <c r="F15" s="39"/>
      <c r="G15" s="39"/>
      <c r="H15" s="43"/>
      <c r="I15" s="99">
        <f>I16</f>
        <v>581.9</v>
      </c>
    </row>
    <row r="16" spans="1:9" ht="33" customHeight="1">
      <c r="A16" s="156"/>
      <c r="B16" s="51" t="s">
        <v>249</v>
      </c>
      <c r="C16" s="27" t="s">
        <v>272</v>
      </c>
      <c r="D16" s="33" t="s">
        <v>62</v>
      </c>
      <c r="E16" s="33" t="s">
        <v>64</v>
      </c>
      <c r="F16" s="39" t="s">
        <v>186</v>
      </c>
      <c r="G16" s="39" t="s">
        <v>126</v>
      </c>
      <c r="H16" s="43"/>
      <c r="I16" s="101">
        <f>I17+I18</f>
        <v>581.9</v>
      </c>
    </row>
    <row r="17" spans="1:9" ht="15.75">
      <c r="A17" s="156"/>
      <c r="B17" s="51" t="s">
        <v>292</v>
      </c>
      <c r="C17" s="27" t="s">
        <v>272</v>
      </c>
      <c r="D17" s="33" t="s">
        <v>62</v>
      </c>
      <c r="E17" s="33" t="s">
        <v>64</v>
      </c>
      <c r="F17" s="39" t="s">
        <v>186</v>
      </c>
      <c r="G17" s="39" t="s">
        <v>126</v>
      </c>
      <c r="H17" s="43" t="s">
        <v>293</v>
      </c>
      <c r="I17" s="101">
        <v>448</v>
      </c>
    </row>
    <row r="18" spans="1:9" ht="18.75" customHeight="1">
      <c r="A18" s="156"/>
      <c r="B18" s="51" t="s">
        <v>291</v>
      </c>
      <c r="C18" s="27" t="s">
        <v>272</v>
      </c>
      <c r="D18" s="33" t="s">
        <v>62</v>
      </c>
      <c r="E18" s="33" t="s">
        <v>64</v>
      </c>
      <c r="F18" s="39" t="s">
        <v>186</v>
      </c>
      <c r="G18" s="39" t="s">
        <v>126</v>
      </c>
      <c r="H18" s="43" t="s">
        <v>294</v>
      </c>
      <c r="I18" s="101">
        <v>133.9</v>
      </c>
    </row>
    <row r="19" spans="1:9" ht="51">
      <c r="A19" s="156"/>
      <c r="B19" s="50" t="s">
        <v>46</v>
      </c>
      <c r="C19" s="27" t="s">
        <v>272</v>
      </c>
      <c r="D19" s="33" t="s">
        <v>62</v>
      </c>
      <c r="E19" s="33" t="s">
        <v>65</v>
      </c>
      <c r="F19" s="39"/>
      <c r="G19" s="39"/>
      <c r="H19" s="43"/>
      <c r="I19" s="102">
        <f>I20+I32</f>
        <v>1247.6780000000001</v>
      </c>
    </row>
    <row r="20" spans="1:9" ht="38.25">
      <c r="A20" s="156"/>
      <c r="B20" s="51" t="s">
        <v>207</v>
      </c>
      <c r="C20" s="27" t="s">
        <v>272</v>
      </c>
      <c r="D20" s="33" t="s">
        <v>62</v>
      </c>
      <c r="E20" s="33" t="s">
        <v>65</v>
      </c>
      <c r="F20" s="39" t="s">
        <v>185</v>
      </c>
      <c r="G20" s="39"/>
      <c r="H20" s="43"/>
      <c r="I20" s="103">
        <f>I22+I25+I31</f>
        <v>1218</v>
      </c>
    </row>
    <row r="21" spans="1:9" ht="25.5">
      <c r="A21" s="156"/>
      <c r="B21" s="51" t="s">
        <v>208</v>
      </c>
      <c r="C21" s="27" t="s">
        <v>272</v>
      </c>
      <c r="D21" s="33" t="s">
        <v>62</v>
      </c>
      <c r="E21" s="33" t="s">
        <v>65</v>
      </c>
      <c r="F21" s="39" t="s">
        <v>187</v>
      </c>
      <c r="G21" s="39"/>
      <c r="H21" s="43"/>
      <c r="I21" s="99"/>
    </row>
    <row r="22" spans="1:9" ht="37.5" customHeight="1">
      <c r="A22" s="156"/>
      <c r="B22" s="51" t="s">
        <v>249</v>
      </c>
      <c r="C22" s="27" t="s">
        <v>272</v>
      </c>
      <c r="D22" s="33" t="s">
        <v>62</v>
      </c>
      <c r="E22" s="33" t="s">
        <v>65</v>
      </c>
      <c r="F22" s="39" t="s">
        <v>187</v>
      </c>
      <c r="G22" s="39" t="s">
        <v>126</v>
      </c>
      <c r="H22" s="43"/>
      <c r="I22" s="104">
        <f>I23+I24</f>
        <v>1012</v>
      </c>
    </row>
    <row r="23" spans="1:9" ht="15.75" customHeight="1">
      <c r="A23" s="156"/>
      <c r="B23" s="51" t="s">
        <v>292</v>
      </c>
      <c r="C23" s="27" t="s">
        <v>272</v>
      </c>
      <c r="D23" s="33" t="s">
        <v>62</v>
      </c>
      <c r="E23" s="33" t="s">
        <v>65</v>
      </c>
      <c r="F23" s="39" t="s">
        <v>187</v>
      </c>
      <c r="G23" s="39" t="s">
        <v>126</v>
      </c>
      <c r="H23" s="43" t="s">
        <v>293</v>
      </c>
      <c r="I23" s="114">
        <v>777</v>
      </c>
    </row>
    <row r="24" spans="1:9" ht="11.25" customHeight="1">
      <c r="A24" s="156"/>
      <c r="B24" s="51" t="s">
        <v>291</v>
      </c>
      <c r="C24" s="27" t="s">
        <v>272</v>
      </c>
      <c r="D24" s="33" t="s">
        <v>62</v>
      </c>
      <c r="E24" s="33" t="s">
        <v>65</v>
      </c>
      <c r="F24" s="39" t="s">
        <v>187</v>
      </c>
      <c r="G24" s="39" t="s">
        <v>126</v>
      </c>
      <c r="H24" s="43" t="s">
        <v>294</v>
      </c>
      <c r="I24" s="114">
        <v>235</v>
      </c>
    </row>
    <row r="25" spans="1:9" ht="38.25">
      <c r="A25" s="156"/>
      <c r="B25" s="51" t="s">
        <v>251</v>
      </c>
      <c r="C25" s="27" t="s">
        <v>272</v>
      </c>
      <c r="D25" s="33" t="s">
        <v>62</v>
      </c>
      <c r="E25" s="33" t="s">
        <v>65</v>
      </c>
      <c r="F25" s="39" t="s">
        <v>187</v>
      </c>
      <c r="G25" s="39" t="s">
        <v>132</v>
      </c>
      <c r="H25" s="43"/>
      <c r="I25" s="104">
        <f>I26+I27+I28+I29+I30</f>
        <v>201</v>
      </c>
    </row>
    <row r="26" spans="1:9" ht="15.75">
      <c r="A26" s="156"/>
      <c r="B26" s="51"/>
      <c r="C26" s="27" t="s">
        <v>272</v>
      </c>
      <c r="D26" s="33" t="s">
        <v>62</v>
      </c>
      <c r="E26" s="33" t="s">
        <v>65</v>
      </c>
      <c r="F26" s="39" t="s">
        <v>187</v>
      </c>
      <c r="G26" s="39" t="s">
        <v>132</v>
      </c>
      <c r="H26" s="43" t="s">
        <v>306</v>
      </c>
      <c r="I26" s="104">
        <v>15</v>
      </c>
    </row>
    <row r="27" spans="1:9" ht="15.75">
      <c r="A27" s="156"/>
      <c r="B27" s="51"/>
      <c r="C27" s="27" t="s">
        <v>272</v>
      </c>
      <c r="D27" s="33" t="s">
        <v>62</v>
      </c>
      <c r="E27" s="33" t="s">
        <v>65</v>
      </c>
      <c r="F27" s="39" t="s">
        <v>187</v>
      </c>
      <c r="G27" s="39" t="s">
        <v>132</v>
      </c>
      <c r="H27" s="43" t="s">
        <v>307</v>
      </c>
      <c r="I27" s="104">
        <v>90</v>
      </c>
    </row>
    <row r="28" spans="1:9" ht="15.75">
      <c r="A28" s="156"/>
      <c r="B28" s="51"/>
      <c r="C28" s="27" t="s">
        <v>272</v>
      </c>
      <c r="D28" s="33" t="s">
        <v>62</v>
      </c>
      <c r="E28" s="33" t="s">
        <v>65</v>
      </c>
      <c r="F28" s="39" t="s">
        <v>187</v>
      </c>
      <c r="G28" s="39" t="s">
        <v>132</v>
      </c>
      <c r="H28" s="43" t="s">
        <v>301</v>
      </c>
      <c r="I28" s="104">
        <v>35</v>
      </c>
    </row>
    <row r="29" spans="1:9" ht="15.75">
      <c r="A29" s="156"/>
      <c r="B29" s="51" t="s">
        <v>299</v>
      </c>
      <c r="C29" s="27" t="s">
        <v>272</v>
      </c>
      <c r="D29" s="33" t="s">
        <v>62</v>
      </c>
      <c r="E29" s="33" t="s">
        <v>65</v>
      </c>
      <c r="F29" s="39" t="s">
        <v>187</v>
      </c>
      <c r="G29" s="39" t="s">
        <v>132</v>
      </c>
      <c r="H29" s="43" t="s">
        <v>297</v>
      </c>
      <c r="I29" s="101">
        <v>0</v>
      </c>
    </row>
    <row r="30" spans="1:9" ht="15.75">
      <c r="A30" s="156"/>
      <c r="B30" s="51" t="s">
        <v>300</v>
      </c>
      <c r="C30" s="27" t="s">
        <v>272</v>
      </c>
      <c r="D30" s="33" t="s">
        <v>62</v>
      </c>
      <c r="E30" s="33" t="s">
        <v>65</v>
      </c>
      <c r="F30" s="39" t="s">
        <v>187</v>
      </c>
      <c r="G30" s="39" t="s">
        <v>132</v>
      </c>
      <c r="H30" s="43" t="s">
        <v>298</v>
      </c>
      <c r="I30" s="101">
        <v>61</v>
      </c>
    </row>
    <row r="31" spans="1:9" ht="25.5">
      <c r="A31" s="156"/>
      <c r="B31" s="59" t="s">
        <v>209</v>
      </c>
      <c r="C31" s="27" t="s">
        <v>272</v>
      </c>
      <c r="D31" s="33" t="s">
        <v>62</v>
      </c>
      <c r="E31" s="33" t="s">
        <v>69</v>
      </c>
      <c r="F31" s="39" t="s">
        <v>267</v>
      </c>
      <c r="G31" s="39" t="s">
        <v>132</v>
      </c>
      <c r="H31" s="43" t="s">
        <v>298</v>
      </c>
      <c r="I31" s="104">
        <v>5</v>
      </c>
    </row>
    <row r="32" spans="1:9" ht="76.5">
      <c r="A32" s="156"/>
      <c r="B32" s="50" t="s">
        <v>220</v>
      </c>
      <c r="C32" s="26" t="s">
        <v>272</v>
      </c>
      <c r="D32" s="32" t="s">
        <v>62</v>
      </c>
      <c r="E32" s="32" t="s">
        <v>65</v>
      </c>
      <c r="F32" s="77" t="s">
        <v>188</v>
      </c>
      <c r="G32" s="77"/>
      <c r="H32" s="80" t="s">
        <v>151</v>
      </c>
      <c r="I32" s="99">
        <f>I33</f>
        <v>29.678000000000001</v>
      </c>
    </row>
    <row r="33" spans="1:9" ht="25.5">
      <c r="A33" s="156"/>
      <c r="B33" s="58" t="s">
        <v>278</v>
      </c>
      <c r="C33" s="27" t="s">
        <v>272</v>
      </c>
      <c r="D33" s="33" t="s">
        <v>62</v>
      </c>
      <c r="E33" s="33" t="s">
        <v>65</v>
      </c>
      <c r="F33" s="39" t="s">
        <v>188</v>
      </c>
      <c r="G33" s="39"/>
      <c r="H33" s="43" t="s">
        <v>77</v>
      </c>
      <c r="I33" s="104">
        <f>I35+I36+I34</f>
        <v>29.678000000000001</v>
      </c>
    </row>
    <row r="34" spans="1:9" ht="25.5">
      <c r="A34" s="156"/>
      <c r="B34" s="58" t="s">
        <v>296</v>
      </c>
      <c r="C34" s="27" t="s">
        <v>272</v>
      </c>
      <c r="D34" s="33" t="s">
        <v>62</v>
      </c>
      <c r="E34" s="33" t="s">
        <v>65</v>
      </c>
      <c r="F34" s="39" t="s">
        <v>319</v>
      </c>
      <c r="G34" s="39" t="s">
        <v>146</v>
      </c>
      <c r="H34" s="43" t="s">
        <v>295</v>
      </c>
      <c r="I34" s="101">
        <v>0</v>
      </c>
    </row>
    <row r="35" spans="1:9" ht="25.5" customHeight="1">
      <c r="A35" s="156"/>
      <c r="B35" s="58" t="s">
        <v>296</v>
      </c>
      <c r="C35" s="27" t="s">
        <v>272</v>
      </c>
      <c r="D35" s="33" t="s">
        <v>62</v>
      </c>
      <c r="E35" s="33" t="s">
        <v>65</v>
      </c>
      <c r="F35" s="39" t="s">
        <v>320</v>
      </c>
      <c r="G35" s="39" t="s">
        <v>146</v>
      </c>
      <c r="H35" s="43" t="s">
        <v>295</v>
      </c>
      <c r="I35" s="101">
        <v>29.678000000000001</v>
      </c>
    </row>
    <row r="36" spans="1:9" ht="15.75">
      <c r="A36" s="156"/>
      <c r="B36" s="82"/>
      <c r="C36" s="27" t="s">
        <v>272</v>
      </c>
      <c r="D36" s="33" t="s">
        <v>62</v>
      </c>
      <c r="E36" s="33" t="s">
        <v>66</v>
      </c>
      <c r="F36" s="74"/>
      <c r="G36" s="74"/>
      <c r="H36" s="69"/>
      <c r="I36" s="105"/>
    </row>
    <row r="37" spans="1:9" ht="51">
      <c r="A37" s="156"/>
      <c r="B37" s="50" t="s">
        <v>225</v>
      </c>
      <c r="C37" s="27" t="s">
        <v>272</v>
      </c>
      <c r="D37" s="33" t="s">
        <v>62</v>
      </c>
      <c r="E37" s="33" t="s">
        <v>66</v>
      </c>
      <c r="F37" s="39" t="s">
        <v>321</v>
      </c>
      <c r="G37" s="39" t="s">
        <v>146</v>
      </c>
      <c r="H37" s="43" t="s">
        <v>295</v>
      </c>
      <c r="I37" s="99">
        <v>32.450000000000003</v>
      </c>
    </row>
    <row r="38" spans="1:9" ht="25.5">
      <c r="A38" s="156"/>
      <c r="B38" s="58" t="s">
        <v>296</v>
      </c>
      <c r="C38" s="27" t="s">
        <v>272</v>
      </c>
      <c r="D38" s="33" t="s">
        <v>62</v>
      </c>
      <c r="E38" s="33" t="s">
        <v>66</v>
      </c>
      <c r="F38" s="39" t="s">
        <v>321</v>
      </c>
      <c r="G38" s="39" t="s">
        <v>146</v>
      </c>
      <c r="H38" s="43" t="s">
        <v>295</v>
      </c>
      <c r="I38" s="101">
        <v>32.450000000000003</v>
      </c>
    </row>
    <row r="39" spans="1:9" ht="25.5">
      <c r="A39" s="156"/>
      <c r="B39" s="51" t="s">
        <v>208</v>
      </c>
      <c r="C39" s="27" t="s">
        <v>272</v>
      </c>
      <c r="D39" s="33" t="s">
        <v>62</v>
      </c>
      <c r="E39" s="33" t="s">
        <v>66</v>
      </c>
      <c r="F39" s="39" t="s">
        <v>189</v>
      </c>
      <c r="G39" s="39"/>
      <c r="H39" s="43" t="s">
        <v>146</v>
      </c>
      <c r="I39" s="99"/>
    </row>
    <row r="40" spans="1:9" ht="39.75" customHeight="1">
      <c r="A40" s="156"/>
      <c r="B40" s="51" t="s">
        <v>249</v>
      </c>
      <c r="C40" s="27" t="s">
        <v>272</v>
      </c>
      <c r="D40" s="33" t="s">
        <v>62</v>
      </c>
      <c r="E40" s="33" t="s">
        <v>66</v>
      </c>
      <c r="F40" s="39" t="s">
        <v>189</v>
      </c>
      <c r="G40" s="39"/>
      <c r="H40" s="43" t="s">
        <v>126</v>
      </c>
      <c r="I40" s="99"/>
    </row>
    <row r="41" spans="1:9" ht="40.5" customHeight="1">
      <c r="A41" s="156"/>
      <c r="B41" s="51" t="s">
        <v>250</v>
      </c>
      <c r="C41" s="27" t="s">
        <v>272</v>
      </c>
      <c r="D41" s="33" t="s">
        <v>62</v>
      </c>
      <c r="E41" s="33" t="s">
        <v>66</v>
      </c>
      <c r="F41" s="39" t="s">
        <v>189</v>
      </c>
      <c r="G41" s="39"/>
      <c r="H41" s="43" t="s">
        <v>130</v>
      </c>
      <c r="I41" s="99"/>
    </row>
    <row r="42" spans="1:9" ht="38.25">
      <c r="A42" s="156"/>
      <c r="B42" s="51" t="s">
        <v>127</v>
      </c>
      <c r="C42" s="27" t="s">
        <v>272</v>
      </c>
      <c r="D42" s="33" t="s">
        <v>62</v>
      </c>
      <c r="E42" s="33" t="s">
        <v>66</v>
      </c>
      <c r="F42" s="39" t="s">
        <v>189</v>
      </c>
      <c r="G42" s="39"/>
      <c r="H42" s="43" t="s">
        <v>131</v>
      </c>
      <c r="I42" s="99"/>
    </row>
    <row r="43" spans="1:9" ht="29.25" customHeight="1">
      <c r="A43" s="156"/>
      <c r="B43" s="51" t="s">
        <v>251</v>
      </c>
      <c r="C43" s="27" t="s">
        <v>272</v>
      </c>
      <c r="D43" s="33" t="s">
        <v>62</v>
      </c>
      <c r="E43" s="33" t="s">
        <v>66</v>
      </c>
      <c r="F43" s="39" t="s">
        <v>189</v>
      </c>
      <c r="G43" s="39"/>
      <c r="H43" s="43" t="s">
        <v>132</v>
      </c>
      <c r="I43" s="99"/>
    </row>
    <row r="44" spans="1:9" ht="25.5">
      <c r="A44" s="156"/>
      <c r="B44" s="51" t="s">
        <v>128</v>
      </c>
      <c r="C44" s="27" t="s">
        <v>272</v>
      </c>
      <c r="D44" s="33" t="s">
        <v>62</v>
      </c>
      <c r="E44" s="33" t="s">
        <v>66</v>
      </c>
      <c r="F44" s="39" t="s">
        <v>189</v>
      </c>
      <c r="G44" s="39"/>
      <c r="H44" s="43" t="s">
        <v>133</v>
      </c>
      <c r="I44" s="99"/>
    </row>
    <row r="45" spans="1:9" ht="15.75">
      <c r="A45" s="156"/>
      <c r="B45" s="51" t="s">
        <v>129</v>
      </c>
      <c r="C45" s="27" t="s">
        <v>272</v>
      </c>
      <c r="D45" s="33" t="s">
        <v>62</v>
      </c>
      <c r="E45" s="33" t="s">
        <v>66</v>
      </c>
      <c r="F45" s="39" t="s">
        <v>189</v>
      </c>
      <c r="G45" s="39"/>
      <c r="H45" s="43" t="s">
        <v>134</v>
      </c>
      <c r="I45" s="99"/>
    </row>
    <row r="46" spans="1:9" ht="25.5">
      <c r="A46" s="156"/>
      <c r="B46" s="50" t="s">
        <v>111</v>
      </c>
      <c r="C46" s="27" t="s">
        <v>272</v>
      </c>
      <c r="D46" s="33" t="s">
        <v>62</v>
      </c>
      <c r="E46" s="33" t="s">
        <v>135</v>
      </c>
      <c r="F46" s="39"/>
      <c r="G46" s="39"/>
      <c r="H46" s="43"/>
      <c r="I46" s="99"/>
    </row>
    <row r="47" spans="1:9" ht="15.75">
      <c r="A47" s="156"/>
      <c r="B47" s="51" t="s">
        <v>136</v>
      </c>
      <c r="C47" s="27" t="s">
        <v>272</v>
      </c>
      <c r="D47" s="33" t="s">
        <v>62</v>
      </c>
      <c r="E47" s="33" t="s">
        <v>135</v>
      </c>
      <c r="F47" s="39" t="s">
        <v>197</v>
      </c>
      <c r="G47" s="39"/>
      <c r="H47" s="43"/>
      <c r="I47" s="99"/>
    </row>
    <row r="48" spans="1:9" ht="25.5">
      <c r="A48" s="156"/>
      <c r="B48" s="51" t="s">
        <v>218</v>
      </c>
      <c r="C48" s="27" t="s">
        <v>272</v>
      </c>
      <c r="D48" s="33" t="s">
        <v>62</v>
      </c>
      <c r="E48" s="33" t="s">
        <v>135</v>
      </c>
      <c r="F48" s="39" t="s">
        <v>198</v>
      </c>
      <c r="G48" s="39"/>
      <c r="H48" s="43"/>
      <c r="I48" s="99"/>
    </row>
    <row r="49" spans="1:9" ht="38.25">
      <c r="A49" s="156"/>
      <c r="B49" s="51" t="s">
        <v>251</v>
      </c>
      <c r="C49" s="27" t="s">
        <v>272</v>
      </c>
      <c r="D49" s="33" t="s">
        <v>62</v>
      </c>
      <c r="E49" s="33" t="s">
        <v>135</v>
      </c>
      <c r="F49" s="39" t="s">
        <v>198</v>
      </c>
      <c r="G49" s="39"/>
      <c r="H49" s="43" t="s">
        <v>132</v>
      </c>
      <c r="I49" s="99"/>
    </row>
    <row r="50" spans="1:9" ht="25.5">
      <c r="A50" s="156"/>
      <c r="B50" s="51" t="s">
        <v>223</v>
      </c>
      <c r="C50" s="27" t="s">
        <v>272</v>
      </c>
      <c r="D50" s="33" t="s">
        <v>62</v>
      </c>
      <c r="E50" s="33" t="s">
        <v>135</v>
      </c>
      <c r="F50" s="39" t="s">
        <v>224</v>
      </c>
      <c r="G50" s="39"/>
      <c r="H50" s="43"/>
      <c r="I50" s="99"/>
    </row>
    <row r="51" spans="1:9" ht="38.25">
      <c r="A51" s="156"/>
      <c r="B51" s="51" t="s">
        <v>251</v>
      </c>
      <c r="C51" s="27" t="s">
        <v>272</v>
      </c>
      <c r="D51" s="33" t="s">
        <v>62</v>
      </c>
      <c r="E51" s="33" t="s">
        <v>135</v>
      </c>
      <c r="F51" s="39" t="s">
        <v>224</v>
      </c>
      <c r="G51" s="39"/>
      <c r="H51" s="43" t="s">
        <v>132</v>
      </c>
      <c r="I51" s="99"/>
    </row>
    <row r="52" spans="1:9" ht="15.75">
      <c r="A52" s="156"/>
      <c r="B52" s="50" t="s">
        <v>112</v>
      </c>
      <c r="C52" s="27" t="s">
        <v>272</v>
      </c>
      <c r="D52" s="33" t="s">
        <v>62</v>
      </c>
      <c r="E52" s="33" t="s">
        <v>75</v>
      </c>
      <c r="F52" s="39"/>
      <c r="G52" s="39"/>
      <c r="H52" s="43"/>
      <c r="I52" s="99"/>
    </row>
    <row r="53" spans="1:9" ht="15.75">
      <c r="A53" s="156"/>
      <c r="B53" s="51" t="s">
        <v>219</v>
      </c>
      <c r="C53" s="27" t="s">
        <v>272</v>
      </c>
      <c r="D53" s="33" t="s">
        <v>62</v>
      </c>
      <c r="E53" s="33" t="s">
        <v>75</v>
      </c>
      <c r="F53" s="39" t="s">
        <v>190</v>
      </c>
      <c r="G53" s="39"/>
      <c r="H53" s="43"/>
      <c r="I53" s="99"/>
    </row>
    <row r="54" spans="1:9" ht="25.5">
      <c r="A54" s="156"/>
      <c r="B54" s="59" t="s">
        <v>215</v>
      </c>
      <c r="C54" s="27" t="s">
        <v>272</v>
      </c>
      <c r="D54" s="33" t="s">
        <v>62</v>
      </c>
      <c r="E54" s="33" t="s">
        <v>75</v>
      </c>
      <c r="F54" s="39" t="s">
        <v>191</v>
      </c>
      <c r="G54" s="39"/>
      <c r="H54" s="43"/>
      <c r="I54" s="99"/>
    </row>
    <row r="55" spans="1:9" ht="15.75">
      <c r="A55" s="156"/>
      <c r="B55" s="51" t="s">
        <v>226</v>
      </c>
      <c r="C55" s="27" t="s">
        <v>272</v>
      </c>
      <c r="D55" s="33" t="s">
        <v>62</v>
      </c>
      <c r="E55" s="33" t="s">
        <v>75</v>
      </c>
      <c r="F55" s="39" t="s">
        <v>191</v>
      </c>
      <c r="G55" s="39"/>
      <c r="H55" s="43" t="s">
        <v>137</v>
      </c>
      <c r="I55" s="99"/>
    </row>
    <row r="56" spans="1:9" ht="25.5">
      <c r="A56" s="156"/>
      <c r="B56" s="59" t="s">
        <v>216</v>
      </c>
      <c r="C56" s="27" t="s">
        <v>272</v>
      </c>
      <c r="D56" s="33" t="s">
        <v>62</v>
      </c>
      <c r="E56" s="33" t="s">
        <v>75</v>
      </c>
      <c r="F56" s="39" t="s">
        <v>192</v>
      </c>
      <c r="G56" s="39"/>
      <c r="H56" s="43"/>
      <c r="I56" s="99"/>
    </row>
    <row r="57" spans="1:9" ht="15.75">
      <c r="A57" s="156"/>
      <c r="B57" s="51" t="s">
        <v>226</v>
      </c>
      <c r="C57" s="27" t="s">
        <v>272</v>
      </c>
      <c r="D57" s="33" t="s">
        <v>62</v>
      </c>
      <c r="E57" s="33" t="s">
        <v>75</v>
      </c>
      <c r="F57" s="39" t="s">
        <v>192</v>
      </c>
      <c r="G57" s="39"/>
      <c r="H57" s="43" t="s">
        <v>137</v>
      </c>
      <c r="I57" s="99"/>
    </row>
    <row r="58" spans="1:9" ht="38.25">
      <c r="A58" s="156"/>
      <c r="B58" s="59" t="s">
        <v>217</v>
      </c>
      <c r="C58" s="27" t="s">
        <v>272</v>
      </c>
      <c r="D58" s="33" t="s">
        <v>62</v>
      </c>
      <c r="E58" s="33" t="s">
        <v>75</v>
      </c>
      <c r="F58" s="39" t="s">
        <v>193</v>
      </c>
      <c r="G58" s="39"/>
      <c r="H58" s="43"/>
      <c r="I58" s="99"/>
    </row>
    <row r="59" spans="1:9" ht="15.75">
      <c r="A59" s="156"/>
      <c r="B59" s="51" t="s">
        <v>226</v>
      </c>
      <c r="C59" s="27" t="s">
        <v>272</v>
      </c>
      <c r="D59" s="33" t="s">
        <v>62</v>
      </c>
      <c r="E59" s="33" t="s">
        <v>75</v>
      </c>
      <c r="F59" s="39" t="s">
        <v>193</v>
      </c>
      <c r="G59" s="39"/>
      <c r="H59" s="43" t="s">
        <v>137</v>
      </c>
      <c r="I59" s="99"/>
    </row>
    <row r="60" spans="1:9" ht="15.75">
      <c r="A60" s="156"/>
      <c r="B60" s="50" t="s">
        <v>47</v>
      </c>
      <c r="C60" s="27" t="s">
        <v>272</v>
      </c>
      <c r="D60" s="33" t="s">
        <v>62</v>
      </c>
      <c r="E60" s="33" t="s">
        <v>67</v>
      </c>
      <c r="F60" s="39"/>
      <c r="G60" s="39"/>
      <c r="H60" s="43" t="s">
        <v>77</v>
      </c>
      <c r="I60" s="106">
        <f>I61+I63+I69+I77+I66+I76</f>
        <v>746.15899999999999</v>
      </c>
    </row>
    <row r="61" spans="1:9" ht="15.75">
      <c r="A61" s="156"/>
      <c r="B61" s="51" t="s">
        <v>302</v>
      </c>
      <c r="C61" s="27" t="s">
        <v>272</v>
      </c>
      <c r="D61" s="33" t="s">
        <v>62</v>
      </c>
      <c r="E61" s="33" t="s">
        <v>67</v>
      </c>
      <c r="F61" s="39" t="s">
        <v>287</v>
      </c>
      <c r="G61" s="39" t="s">
        <v>132</v>
      </c>
      <c r="H61" s="43" t="s">
        <v>301</v>
      </c>
      <c r="I61" s="107">
        <v>0</v>
      </c>
    </row>
    <row r="62" spans="1:9" ht="25.5">
      <c r="A62" s="156"/>
      <c r="B62" s="51" t="s">
        <v>213</v>
      </c>
      <c r="C62" s="27" t="s">
        <v>272</v>
      </c>
      <c r="D62" s="33" t="s">
        <v>62</v>
      </c>
      <c r="E62" s="33" t="s">
        <v>67</v>
      </c>
      <c r="F62" s="39" t="s">
        <v>194</v>
      </c>
      <c r="G62" s="39"/>
      <c r="H62" s="43"/>
      <c r="I62" s="99"/>
    </row>
    <row r="63" spans="1:9" ht="38.25" customHeight="1">
      <c r="A63" s="156"/>
      <c r="B63" s="51" t="s">
        <v>249</v>
      </c>
      <c r="C63" s="27" t="s">
        <v>272</v>
      </c>
      <c r="D63" s="33" t="s">
        <v>62</v>
      </c>
      <c r="E63" s="33" t="s">
        <v>67</v>
      </c>
      <c r="F63" s="39" t="s">
        <v>194</v>
      </c>
      <c r="G63" s="39" t="s">
        <v>126</v>
      </c>
      <c r="H63" s="43"/>
      <c r="I63" s="108">
        <f>I64+I65</f>
        <v>699.55899999999997</v>
      </c>
    </row>
    <row r="64" spans="1:9" ht="15.75">
      <c r="A64" s="156"/>
      <c r="B64" s="51" t="s">
        <v>292</v>
      </c>
      <c r="C64" s="27" t="s">
        <v>272</v>
      </c>
      <c r="D64" s="33" t="s">
        <v>62</v>
      </c>
      <c r="E64" s="33" t="s">
        <v>67</v>
      </c>
      <c r="F64" s="39" t="s">
        <v>194</v>
      </c>
      <c r="G64" s="39" t="s">
        <v>126</v>
      </c>
      <c r="H64" s="43" t="s">
        <v>293</v>
      </c>
      <c r="I64" s="109">
        <v>533.45899999999995</v>
      </c>
    </row>
    <row r="65" spans="1:9" ht="15.75">
      <c r="A65" s="156"/>
      <c r="B65" s="51" t="s">
        <v>291</v>
      </c>
      <c r="C65" s="27" t="s">
        <v>272</v>
      </c>
      <c r="D65" s="33" t="s">
        <v>62</v>
      </c>
      <c r="E65" s="33" t="s">
        <v>67</v>
      </c>
      <c r="F65" s="39" t="s">
        <v>194</v>
      </c>
      <c r="G65" s="39" t="s">
        <v>126</v>
      </c>
      <c r="H65" s="43" t="s">
        <v>294</v>
      </c>
      <c r="I65" s="109">
        <v>166.1</v>
      </c>
    </row>
    <row r="66" spans="1:9" ht="15.75">
      <c r="A66" s="156"/>
      <c r="B66" s="51" t="s">
        <v>304</v>
      </c>
      <c r="C66" s="27" t="s">
        <v>272</v>
      </c>
      <c r="D66" s="33" t="s">
        <v>62</v>
      </c>
      <c r="E66" s="33" t="s">
        <v>67</v>
      </c>
      <c r="F66" s="39" t="s">
        <v>279</v>
      </c>
      <c r="G66" s="39" t="s">
        <v>132</v>
      </c>
      <c r="H66" s="43" t="s">
        <v>303</v>
      </c>
      <c r="I66" s="108">
        <v>0</v>
      </c>
    </row>
    <row r="67" spans="1:9" ht="15.75">
      <c r="A67" s="156"/>
      <c r="B67" s="51" t="s">
        <v>174</v>
      </c>
      <c r="C67" s="27" t="s">
        <v>272</v>
      </c>
      <c r="D67" s="33" t="s">
        <v>62</v>
      </c>
      <c r="E67" s="33" t="s">
        <v>67</v>
      </c>
      <c r="F67" s="39" t="s">
        <v>194</v>
      </c>
      <c r="G67" s="39"/>
      <c r="H67" s="43" t="s">
        <v>138</v>
      </c>
      <c r="I67" s="109"/>
    </row>
    <row r="68" spans="1:9" ht="15.75">
      <c r="A68" s="156"/>
      <c r="B68" s="51"/>
      <c r="C68" s="27"/>
      <c r="D68" s="33"/>
      <c r="E68" s="33"/>
      <c r="F68" s="39"/>
      <c r="G68" s="39"/>
      <c r="H68" s="43"/>
      <c r="I68" s="108"/>
    </row>
    <row r="69" spans="1:9" ht="30" customHeight="1">
      <c r="A69" s="156"/>
      <c r="B69" s="51" t="s">
        <v>251</v>
      </c>
      <c r="C69" s="27" t="s">
        <v>272</v>
      </c>
      <c r="D69" s="33" t="s">
        <v>62</v>
      </c>
      <c r="E69" s="33" t="s">
        <v>67</v>
      </c>
      <c r="F69" s="39" t="s">
        <v>268</v>
      </c>
      <c r="G69" s="39" t="s">
        <v>132</v>
      </c>
      <c r="H69" s="43"/>
      <c r="I69" s="108">
        <f>I70+I71+I72+I73+I74+I75</f>
        <v>0</v>
      </c>
    </row>
    <row r="70" spans="1:9" ht="15" customHeight="1">
      <c r="A70" s="156"/>
      <c r="B70" s="51" t="s">
        <v>308</v>
      </c>
      <c r="C70" s="27" t="s">
        <v>272</v>
      </c>
      <c r="D70" s="33" t="s">
        <v>62</v>
      </c>
      <c r="E70" s="33" t="s">
        <v>67</v>
      </c>
      <c r="F70" s="39" t="s">
        <v>268</v>
      </c>
      <c r="G70" s="39" t="s">
        <v>132</v>
      </c>
      <c r="H70" s="43" t="s">
        <v>306</v>
      </c>
      <c r="I70" s="109">
        <v>0</v>
      </c>
    </row>
    <row r="71" spans="1:9" ht="12.75" customHeight="1">
      <c r="A71" s="156"/>
      <c r="B71" s="51" t="s">
        <v>309</v>
      </c>
      <c r="C71" s="27" t="s">
        <v>272</v>
      </c>
      <c r="D71" s="33" t="s">
        <v>62</v>
      </c>
      <c r="E71" s="33" t="s">
        <v>67</v>
      </c>
      <c r="F71" s="39" t="s">
        <v>268</v>
      </c>
      <c r="G71" s="39" t="s">
        <v>132</v>
      </c>
      <c r="H71" s="43" t="s">
        <v>307</v>
      </c>
      <c r="I71" s="109">
        <v>0</v>
      </c>
    </row>
    <row r="72" spans="1:9" ht="13.5" customHeight="1">
      <c r="A72" s="156"/>
      <c r="B72" s="51" t="s">
        <v>304</v>
      </c>
      <c r="C72" s="27" t="s">
        <v>272</v>
      </c>
      <c r="D72" s="33" t="s">
        <v>62</v>
      </c>
      <c r="E72" s="33" t="s">
        <v>67</v>
      </c>
      <c r="F72" s="39" t="s">
        <v>268</v>
      </c>
      <c r="G72" s="39" t="s">
        <v>132</v>
      </c>
      <c r="H72" s="43" t="s">
        <v>303</v>
      </c>
      <c r="I72" s="109">
        <v>0</v>
      </c>
    </row>
    <row r="73" spans="1:9" ht="14.25" customHeight="1">
      <c r="A73" s="156"/>
      <c r="B73" s="51" t="s">
        <v>302</v>
      </c>
      <c r="C73" s="27" t="s">
        <v>272</v>
      </c>
      <c r="D73" s="33" t="s">
        <v>62</v>
      </c>
      <c r="E73" s="33" t="s">
        <v>67</v>
      </c>
      <c r="F73" s="39" t="s">
        <v>268</v>
      </c>
      <c r="G73" s="39" t="s">
        <v>132</v>
      </c>
      <c r="H73" s="43" t="s">
        <v>301</v>
      </c>
      <c r="I73" s="110">
        <v>0</v>
      </c>
    </row>
    <row r="74" spans="1:9" ht="18.75" customHeight="1">
      <c r="A74" s="156"/>
      <c r="B74" s="51" t="s">
        <v>300</v>
      </c>
      <c r="C74" s="27" t="s">
        <v>272</v>
      </c>
      <c r="D74" s="33" t="s">
        <v>62</v>
      </c>
      <c r="E74" s="33" t="s">
        <v>67</v>
      </c>
      <c r="F74" s="39" t="s">
        <v>268</v>
      </c>
      <c r="G74" s="39" t="s">
        <v>132</v>
      </c>
      <c r="H74" s="43" t="s">
        <v>298</v>
      </c>
      <c r="I74" s="101">
        <v>0</v>
      </c>
    </row>
    <row r="75" spans="1:9" ht="25.5">
      <c r="A75" s="156"/>
      <c r="B75" s="51" t="s">
        <v>305</v>
      </c>
      <c r="C75" s="27" t="s">
        <v>272</v>
      </c>
      <c r="D75" s="33" t="s">
        <v>62</v>
      </c>
      <c r="E75" s="33" t="s">
        <v>67</v>
      </c>
      <c r="F75" s="39" t="s">
        <v>273</v>
      </c>
      <c r="G75" s="39" t="s">
        <v>133</v>
      </c>
      <c r="H75" s="80" t="s">
        <v>298</v>
      </c>
      <c r="I75" s="111"/>
    </row>
    <row r="76" spans="1:9" ht="15.75">
      <c r="A76" s="156"/>
      <c r="B76" s="51" t="s">
        <v>299</v>
      </c>
      <c r="C76" s="27" t="s">
        <v>272</v>
      </c>
      <c r="D76" s="33" t="s">
        <v>62</v>
      </c>
      <c r="E76" s="33" t="s">
        <v>67</v>
      </c>
      <c r="F76" s="39" t="s">
        <v>194</v>
      </c>
      <c r="G76" s="39" t="s">
        <v>134</v>
      </c>
      <c r="H76" s="43" t="s">
        <v>297</v>
      </c>
      <c r="I76" s="104"/>
    </row>
    <row r="77" spans="1:9" ht="24" customHeight="1">
      <c r="A77" s="156"/>
      <c r="B77" s="51" t="s">
        <v>227</v>
      </c>
      <c r="C77" s="27" t="s">
        <v>1</v>
      </c>
      <c r="D77" s="33" t="s">
        <v>62</v>
      </c>
      <c r="E77" s="33" t="s">
        <v>67</v>
      </c>
      <c r="F77" s="39" t="s">
        <v>316</v>
      </c>
      <c r="G77" s="39" t="s">
        <v>133</v>
      </c>
      <c r="H77" s="43" t="s">
        <v>297</v>
      </c>
      <c r="I77" s="137">
        <v>46.6</v>
      </c>
    </row>
    <row r="78" spans="1:9" ht="15.75">
      <c r="A78" s="156"/>
      <c r="B78" s="52" t="s">
        <v>68</v>
      </c>
      <c r="C78" s="27" t="s">
        <v>272</v>
      </c>
      <c r="D78" s="34" t="s">
        <v>64</v>
      </c>
      <c r="E78" s="34"/>
      <c r="F78" s="40"/>
      <c r="G78" s="40"/>
      <c r="H78" s="44"/>
      <c r="I78" s="112">
        <f>I79</f>
        <v>183.7</v>
      </c>
    </row>
    <row r="79" spans="1:9" ht="15.75">
      <c r="A79" s="156"/>
      <c r="B79" s="53" t="s">
        <v>48</v>
      </c>
      <c r="C79" s="27" t="s">
        <v>272</v>
      </c>
      <c r="D79" s="33" t="s">
        <v>64</v>
      </c>
      <c r="E79" s="33" t="s">
        <v>69</v>
      </c>
      <c r="F79" s="39"/>
      <c r="G79" s="39"/>
      <c r="H79" s="43"/>
      <c r="I79" s="99">
        <f>I80</f>
        <v>183.7</v>
      </c>
    </row>
    <row r="80" spans="1:9" ht="38.25">
      <c r="A80" s="156"/>
      <c r="B80" s="54" t="s">
        <v>139</v>
      </c>
      <c r="C80" s="27" t="s">
        <v>272</v>
      </c>
      <c r="D80" s="33" t="s">
        <v>64</v>
      </c>
      <c r="E80" s="33" t="s">
        <v>69</v>
      </c>
      <c r="F80" s="39" t="s">
        <v>228</v>
      </c>
      <c r="G80" s="39"/>
      <c r="H80" s="43"/>
      <c r="I80" s="99">
        <f>I81+I84+I86+I87</f>
        <v>183.7</v>
      </c>
    </row>
    <row r="81" spans="1:9" ht="33" customHeight="1">
      <c r="A81" s="156"/>
      <c r="B81" s="51" t="s">
        <v>249</v>
      </c>
      <c r="C81" s="27" t="s">
        <v>272</v>
      </c>
      <c r="D81" s="33" t="s">
        <v>64</v>
      </c>
      <c r="E81" s="33" t="s">
        <v>69</v>
      </c>
      <c r="F81" s="39" t="s">
        <v>228</v>
      </c>
      <c r="G81" s="39" t="s">
        <v>126</v>
      </c>
      <c r="H81" s="43"/>
      <c r="I81" s="113">
        <v>160.4</v>
      </c>
    </row>
    <row r="82" spans="1:9" ht="19.5" customHeight="1">
      <c r="A82" s="156"/>
      <c r="B82" s="51" t="s">
        <v>292</v>
      </c>
      <c r="C82" s="27" t="s">
        <v>272</v>
      </c>
      <c r="D82" s="33" t="s">
        <v>64</v>
      </c>
      <c r="E82" s="33" t="s">
        <v>69</v>
      </c>
      <c r="F82" s="39" t="s">
        <v>228</v>
      </c>
      <c r="G82" s="39" t="s">
        <v>126</v>
      </c>
      <c r="H82" s="43" t="s">
        <v>293</v>
      </c>
      <c r="I82" s="101">
        <v>123.2</v>
      </c>
    </row>
    <row r="83" spans="1:9" ht="20.25" customHeight="1">
      <c r="A83" s="156"/>
      <c r="B83" s="51" t="s">
        <v>291</v>
      </c>
      <c r="C83" s="27" t="s">
        <v>272</v>
      </c>
      <c r="D83" s="33" t="s">
        <v>64</v>
      </c>
      <c r="E83" s="33" t="s">
        <v>69</v>
      </c>
      <c r="F83" s="39" t="s">
        <v>228</v>
      </c>
      <c r="G83" s="39" t="s">
        <v>126</v>
      </c>
      <c r="H83" s="43" t="s">
        <v>294</v>
      </c>
      <c r="I83" s="114">
        <v>37.200000000000003</v>
      </c>
    </row>
    <row r="84" spans="1:9" ht="24.75" customHeight="1">
      <c r="A84" s="156"/>
      <c r="B84" s="51" t="s">
        <v>251</v>
      </c>
      <c r="C84" s="27" t="s">
        <v>272</v>
      </c>
      <c r="D84" s="33" t="s">
        <v>64</v>
      </c>
      <c r="E84" s="33" t="s">
        <v>69</v>
      </c>
      <c r="F84" s="39" t="s">
        <v>228</v>
      </c>
      <c r="G84" s="39" t="s">
        <v>132</v>
      </c>
      <c r="H84" s="43"/>
      <c r="I84" s="113">
        <v>0</v>
      </c>
    </row>
    <row r="85" spans="1:9" ht="21" customHeight="1">
      <c r="A85" s="156"/>
      <c r="B85" s="51" t="s">
        <v>308</v>
      </c>
      <c r="C85" s="27" t="s">
        <v>272</v>
      </c>
      <c r="D85" s="33" t="s">
        <v>64</v>
      </c>
      <c r="E85" s="33" t="s">
        <v>69</v>
      </c>
      <c r="F85" s="39" t="s">
        <v>228</v>
      </c>
      <c r="G85" s="39" t="s">
        <v>132</v>
      </c>
      <c r="H85" s="43" t="s">
        <v>306</v>
      </c>
      <c r="I85" s="114"/>
    </row>
    <row r="86" spans="1:9" ht="16.5" customHeight="1">
      <c r="A86" s="156"/>
      <c r="B86" s="51" t="s">
        <v>309</v>
      </c>
      <c r="C86" s="27" t="s">
        <v>272</v>
      </c>
      <c r="D86" s="33" t="s">
        <v>64</v>
      </c>
      <c r="E86" s="33" t="s">
        <v>69</v>
      </c>
      <c r="F86" s="39" t="s">
        <v>228</v>
      </c>
      <c r="G86" s="39" t="s">
        <v>132</v>
      </c>
      <c r="H86" s="43" t="s">
        <v>307</v>
      </c>
      <c r="I86" s="114">
        <v>11.6</v>
      </c>
    </row>
    <row r="87" spans="1:9" ht="20.25" customHeight="1">
      <c r="A87" s="156"/>
      <c r="B87" s="51" t="s">
        <v>300</v>
      </c>
      <c r="C87" s="27" t="s">
        <v>272</v>
      </c>
      <c r="D87" s="33" t="s">
        <v>64</v>
      </c>
      <c r="E87" s="33" t="s">
        <v>69</v>
      </c>
      <c r="F87" s="39" t="s">
        <v>228</v>
      </c>
      <c r="G87" s="39" t="s">
        <v>132</v>
      </c>
      <c r="H87" s="43" t="s">
        <v>298</v>
      </c>
      <c r="I87" s="114">
        <v>11.7</v>
      </c>
    </row>
    <row r="88" spans="1:9" ht="25.5">
      <c r="A88" s="156"/>
      <c r="B88" s="70" t="s">
        <v>49</v>
      </c>
      <c r="C88" s="27" t="s">
        <v>272</v>
      </c>
      <c r="D88" s="71" t="s">
        <v>69</v>
      </c>
      <c r="E88" s="71"/>
      <c r="F88" s="72"/>
      <c r="G88" s="72"/>
      <c r="H88" s="73"/>
      <c r="I88" s="115">
        <f>I89+I97</f>
        <v>10</v>
      </c>
    </row>
    <row r="89" spans="1:9" ht="38.25">
      <c r="A89" s="156"/>
      <c r="B89" s="50" t="s">
        <v>140</v>
      </c>
      <c r="C89" s="27" t="s">
        <v>272</v>
      </c>
      <c r="D89" s="33" t="s">
        <v>69</v>
      </c>
      <c r="E89" s="33" t="s">
        <v>70</v>
      </c>
      <c r="F89" s="39"/>
      <c r="G89" s="39"/>
      <c r="H89" s="43"/>
      <c r="I89" s="101">
        <f>I90+I91+I92+I93+I95</f>
        <v>5</v>
      </c>
    </row>
    <row r="90" spans="1:9" ht="51">
      <c r="A90" s="156"/>
      <c r="B90" s="51" t="s">
        <v>175</v>
      </c>
      <c r="C90" s="27" t="s">
        <v>272</v>
      </c>
      <c r="D90" s="33" t="s">
        <v>69</v>
      </c>
      <c r="E90" s="33" t="s">
        <v>70</v>
      </c>
      <c r="F90" s="39" t="s">
        <v>195</v>
      </c>
      <c r="G90" s="39"/>
      <c r="H90" s="43"/>
      <c r="I90" s="99"/>
    </row>
    <row r="91" spans="1:9" ht="42" customHeight="1">
      <c r="A91" s="156"/>
      <c r="B91" s="51" t="s">
        <v>249</v>
      </c>
      <c r="C91" s="27" t="s">
        <v>272</v>
      </c>
      <c r="D91" s="33" t="s">
        <v>69</v>
      </c>
      <c r="E91" s="33" t="s">
        <v>70</v>
      </c>
      <c r="F91" s="39" t="s">
        <v>195</v>
      </c>
      <c r="G91" s="39"/>
      <c r="H91" s="43" t="s">
        <v>126</v>
      </c>
      <c r="I91" s="99"/>
    </row>
    <row r="92" spans="1:9" ht="39.75" customHeight="1">
      <c r="A92" s="156"/>
      <c r="B92" s="51" t="s">
        <v>250</v>
      </c>
      <c r="C92" s="27" t="s">
        <v>272</v>
      </c>
      <c r="D92" s="33" t="s">
        <v>69</v>
      </c>
      <c r="E92" s="33" t="s">
        <v>70</v>
      </c>
      <c r="F92" s="39" t="s">
        <v>195</v>
      </c>
      <c r="G92" s="39"/>
      <c r="H92" s="43" t="s">
        <v>130</v>
      </c>
      <c r="I92" s="99"/>
    </row>
    <row r="93" spans="1:9" ht="38.25">
      <c r="A93" s="156"/>
      <c r="B93" s="51" t="s">
        <v>127</v>
      </c>
      <c r="C93" s="27" t="s">
        <v>272</v>
      </c>
      <c r="D93" s="33" t="s">
        <v>69</v>
      </c>
      <c r="E93" s="33" t="s">
        <v>70</v>
      </c>
      <c r="F93" s="39" t="s">
        <v>195</v>
      </c>
      <c r="G93" s="39" t="s">
        <v>132</v>
      </c>
      <c r="H93" s="43" t="s">
        <v>298</v>
      </c>
      <c r="I93" s="99">
        <v>5</v>
      </c>
    </row>
    <row r="94" spans="1:9" ht="10.5" customHeight="1">
      <c r="A94" s="156"/>
      <c r="B94" s="51"/>
      <c r="C94" s="27"/>
      <c r="D94" s="33"/>
      <c r="E94" s="33"/>
      <c r="F94" s="39"/>
      <c r="G94" s="39"/>
      <c r="H94" s="43"/>
      <c r="I94" s="99"/>
    </row>
    <row r="95" spans="1:9" ht="24.75" customHeight="1">
      <c r="A95" s="156"/>
      <c r="B95" s="51" t="s">
        <v>251</v>
      </c>
      <c r="C95" s="27" t="s">
        <v>272</v>
      </c>
      <c r="D95" s="33" t="s">
        <v>69</v>
      </c>
      <c r="E95" s="33" t="s">
        <v>70</v>
      </c>
      <c r="F95" s="39" t="s">
        <v>195</v>
      </c>
      <c r="G95" s="39" t="s">
        <v>132</v>
      </c>
      <c r="H95" s="43"/>
      <c r="I95" s="113"/>
    </row>
    <row r="96" spans="1:9" ht="15.75">
      <c r="A96" s="156"/>
      <c r="B96" s="51" t="s">
        <v>300</v>
      </c>
      <c r="C96" s="27" t="s">
        <v>272</v>
      </c>
      <c r="D96" s="33" t="s">
        <v>69</v>
      </c>
      <c r="E96" s="33" t="s">
        <v>70</v>
      </c>
      <c r="F96" s="39" t="s">
        <v>195</v>
      </c>
      <c r="G96" s="39" t="s">
        <v>132</v>
      </c>
      <c r="H96" s="43" t="s">
        <v>298</v>
      </c>
      <c r="I96" s="114"/>
    </row>
    <row r="97" spans="1:9" ht="15.75">
      <c r="A97" s="156"/>
      <c r="B97" s="50" t="s">
        <v>113</v>
      </c>
      <c r="C97" s="27" t="s">
        <v>272</v>
      </c>
      <c r="D97" s="33" t="s">
        <v>69</v>
      </c>
      <c r="E97" s="33" t="s">
        <v>74</v>
      </c>
      <c r="F97" s="39"/>
      <c r="G97" s="39"/>
      <c r="H97" s="43"/>
      <c r="I97" s="116">
        <f>I102</f>
        <v>5</v>
      </c>
    </row>
    <row r="98" spans="1:9" ht="25.5">
      <c r="A98" s="156"/>
      <c r="B98" s="51" t="s">
        <v>213</v>
      </c>
      <c r="C98" s="27" t="s">
        <v>272</v>
      </c>
      <c r="D98" s="33" t="s">
        <v>69</v>
      </c>
      <c r="E98" s="33" t="s">
        <v>74</v>
      </c>
      <c r="F98" s="39" t="s">
        <v>194</v>
      </c>
      <c r="G98" s="39"/>
      <c r="H98" s="43"/>
      <c r="I98" s="116"/>
    </row>
    <row r="99" spans="1:9" ht="27.75" customHeight="1">
      <c r="A99" s="156"/>
      <c r="B99" s="51" t="s">
        <v>252</v>
      </c>
      <c r="C99" s="27" t="s">
        <v>272</v>
      </c>
      <c r="D99" s="33" t="s">
        <v>69</v>
      </c>
      <c r="E99" s="33" t="s">
        <v>74</v>
      </c>
      <c r="F99" s="39" t="s">
        <v>194</v>
      </c>
      <c r="G99" s="39"/>
      <c r="H99" s="43" t="s">
        <v>179</v>
      </c>
      <c r="I99" s="116"/>
    </row>
    <row r="100" spans="1:9" ht="25.5" customHeight="1">
      <c r="A100" s="156"/>
      <c r="B100" s="51" t="s">
        <v>253</v>
      </c>
      <c r="C100" s="27" t="s">
        <v>272</v>
      </c>
      <c r="D100" s="33" t="s">
        <v>69</v>
      </c>
      <c r="E100" s="33" t="s">
        <v>74</v>
      </c>
      <c r="F100" s="39" t="s">
        <v>194</v>
      </c>
      <c r="G100" s="39"/>
      <c r="H100" s="43" t="s">
        <v>180</v>
      </c>
      <c r="I100" s="116"/>
    </row>
    <row r="101" spans="1:9" ht="38.25">
      <c r="A101" s="156"/>
      <c r="B101" s="51" t="s">
        <v>127</v>
      </c>
      <c r="C101" s="27" t="s">
        <v>272</v>
      </c>
      <c r="D101" s="33" t="s">
        <v>69</v>
      </c>
      <c r="E101" s="33" t="s">
        <v>74</v>
      </c>
      <c r="F101" s="39" t="s">
        <v>194</v>
      </c>
      <c r="G101" s="39"/>
      <c r="H101" s="43" t="s">
        <v>131</v>
      </c>
      <c r="I101" s="116"/>
    </row>
    <row r="102" spans="1:9" ht="27.75" customHeight="1">
      <c r="A102" s="156"/>
      <c r="B102" s="51" t="s">
        <v>251</v>
      </c>
      <c r="C102" s="27" t="s">
        <v>272</v>
      </c>
      <c r="D102" s="33" t="s">
        <v>69</v>
      </c>
      <c r="E102" s="33" t="s">
        <v>74</v>
      </c>
      <c r="F102" s="39" t="s">
        <v>194</v>
      </c>
      <c r="G102" s="39" t="s">
        <v>132</v>
      </c>
      <c r="H102" s="43" t="s">
        <v>298</v>
      </c>
      <c r="I102" s="113">
        <v>5</v>
      </c>
    </row>
    <row r="103" spans="1:9" ht="16.5" customHeight="1">
      <c r="A103" s="156"/>
      <c r="B103" s="51" t="s">
        <v>300</v>
      </c>
      <c r="C103" s="27" t="s">
        <v>272</v>
      </c>
      <c r="D103" s="33" t="s">
        <v>69</v>
      </c>
      <c r="E103" s="33" t="s">
        <v>74</v>
      </c>
      <c r="F103" s="39" t="s">
        <v>194</v>
      </c>
      <c r="G103" s="39" t="s">
        <v>132</v>
      </c>
      <c r="H103" s="43" t="s">
        <v>298</v>
      </c>
      <c r="I103" s="114"/>
    </row>
    <row r="104" spans="1:9" ht="38.25">
      <c r="A104" s="156"/>
      <c r="B104" s="50" t="s">
        <v>114</v>
      </c>
      <c r="C104" s="27" t="s">
        <v>272</v>
      </c>
      <c r="D104" s="33" t="s">
        <v>69</v>
      </c>
      <c r="E104" s="33" t="s">
        <v>75</v>
      </c>
      <c r="F104" s="39"/>
      <c r="G104" s="39"/>
      <c r="H104" s="43"/>
      <c r="I104" s="99"/>
    </row>
    <row r="105" spans="1:9" ht="25.5">
      <c r="A105" s="156"/>
      <c r="B105" s="51" t="s">
        <v>213</v>
      </c>
      <c r="C105" s="27" t="s">
        <v>272</v>
      </c>
      <c r="D105" s="33" t="s">
        <v>69</v>
      </c>
      <c r="E105" s="33" t="s">
        <v>75</v>
      </c>
      <c r="F105" s="39" t="s">
        <v>194</v>
      </c>
      <c r="G105" s="39"/>
      <c r="H105" s="43"/>
      <c r="I105" s="99"/>
    </row>
    <row r="106" spans="1:9" ht="41.25" customHeight="1">
      <c r="A106" s="156"/>
      <c r="B106" s="51" t="s">
        <v>249</v>
      </c>
      <c r="C106" s="27" t="s">
        <v>272</v>
      </c>
      <c r="D106" s="33" t="s">
        <v>69</v>
      </c>
      <c r="E106" s="33" t="s">
        <v>75</v>
      </c>
      <c r="F106" s="39" t="s">
        <v>194</v>
      </c>
      <c r="G106" s="39"/>
      <c r="H106" s="43" t="s">
        <v>126</v>
      </c>
      <c r="I106" s="99"/>
    </row>
    <row r="107" spans="1:9" ht="41.25" customHeight="1">
      <c r="A107" s="156"/>
      <c r="B107" s="51" t="s">
        <v>250</v>
      </c>
      <c r="C107" s="27" t="s">
        <v>272</v>
      </c>
      <c r="D107" s="33" t="s">
        <v>69</v>
      </c>
      <c r="E107" s="33" t="s">
        <v>75</v>
      </c>
      <c r="F107" s="39" t="s">
        <v>194</v>
      </c>
      <c r="G107" s="39"/>
      <c r="H107" s="43" t="s">
        <v>130</v>
      </c>
      <c r="I107" s="99"/>
    </row>
    <row r="108" spans="1:9" ht="38.25">
      <c r="A108" s="156"/>
      <c r="B108" s="51" t="s">
        <v>127</v>
      </c>
      <c r="C108" s="27" t="s">
        <v>272</v>
      </c>
      <c r="D108" s="33" t="s">
        <v>69</v>
      </c>
      <c r="E108" s="33" t="s">
        <v>75</v>
      </c>
      <c r="F108" s="39" t="s">
        <v>194</v>
      </c>
      <c r="G108" s="39"/>
      <c r="H108" s="43" t="s">
        <v>131</v>
      </c>
      <c r="I108" s="99"/>
    </row>
    <row r="109" spans="1:9" ht="38.25">
      <c r="A109" s="156"/>
      <c r="B109" s="51" t="s">
        <v>251</v>
      </c>
      <c r="C109" s="27" t="s">
        <v>272</v>
      </c>
      <c r="D109" s="33" t="s">
        <v>69</v>
      </c>
      <c r="E109" s="33" t="s">
        <v>75</v>
      </c>
      <c r="F109" s="39" t="s">
        <v>194</v>
      </c>
      <c r="G109" s="39"/>
      <c r="H109" s="43" t="s">
        <v>132</v>
      </c>
      <c r="I109" s="99"/>
    </row>
    <row r="110" spans="1:9" ht="15.75">
      <c r="A110" s="156"/>
      <c r="B110" s="49" t="s">
        <v>115</v>
      </c>
      <c r="C110" s="27" t="s">
        <v>272</v>
      </c>
      <c r="D110" s="35" t="s">
        <v>65</v>
      </c>
      <c r="E110" s="35"/>
      <c r="F110" s="41"/>
      <c r="G110" s="41"/>
      <c r="H110" s="45"/>
      <c r="I110" s="117">
        <f>I111+I120+I125+I128+I130</f>
        <v>0</v>
      </c>
    </row>
    <row r="111" spans="1:9" ht="15.75">
      <c r="A111" s="156"/>
      <c r="B111" s="51"/>
      <c r="C111" s="27" t="s">
        <v>272</v>
      </c>
      <c r="D111" s="36" t="s">
        <v>65</v>
      </c>
      <c r="E111" s="36">
        <v>2</v>
      </c>
      <c r="F111" s="56" t="s">
        <v>322</v>
      </c>
      <c r="G111" s="56" t="s">
        <v>132</v>
      </c>
      <c r="H111" s="47">
        <v>225</v>
      </c>
      <c r="I111" s="143">
        <v>0</v>
      </c>
    </row>
    <row r="112" spans="1:9" ht="15.75">
      <c r="A112" s="156"/>
      <c r="B112" s="51"/>
      <c r="C112" s="27"/>
      <c r="D112" s="36"/>
      <c r="E112" s="36"/>
      <c r="F112" s="98"/>
      <c r="G112" s="98"/>
      <c r="H112" s="46"/>
      <c r="I112" s="118"/>
    </row>
    <row r="113" spans="1:9" ht="15.75">
      <c r="A113" s="156"/>
      <c r="B113" s="50" t="s">
        <v>143</v>
      </c>
      <c r="C113" s="27" t="s">
        <v>272</v>
      </c>
      <c r="D113" s="36" t="s">
        <v>65</v>
      </c>
      <c r="E113" s="36" t="s">
        <v>66</v>
      </c>
      <c r="F113" s="56"/>
      <c r="G113" s="56"/>
      <c r="H113" s="46"/>
      <c r="I113" s="118"/>
    </row>
    <row r="114" spans="1:9" ht="15.75">
      <c r="A114" s="156"/>
      <c r="B114" s="51" t="s">
        <v>144</v>
      </c>
      <c r="C114" s="27" t="s">
        <v>272</v>
      </c>
      <c r="D114" s="36" t="s">
        <v>65</v>
      </c>
      <c r="E114" s="36" t="s">
        <v>66</v>
      </c>
      <c r="F114" s="56" t="s">
        <v>229</v>
      </c>
      <c r="G114" s="56"/>
      <c r="H114" s="46"/>
      <c r="I114" s="118"/>
    </row>
    <row r="115" spans="1:9" ht="27.75" customHeight="1">
      <c r="A115" s="156"/>
      <c r="B115" s="51" t="s">
        <v>177</v>
      </c>
      <c r="C115" s="27" t="s">
        <v>272</v>
      </c>
      <c r="D115" s="36" t="s">
        <v>65</v>
      </c>
      <c r="E115" s="36" t="s">
        <v>66</v>
      </c>
      <c r="F115" s="56" t="s">
        <v>230</v>
      </c>
      <c r="G115" s="56"/>
      <c r="H115" s="46"/>
      <c r="I115" s="118"/>
    </row>
    <row r="116" spans="1:9" ht="32.25" customHeight="1">
      <c r="A116" s="156"/>
      <c r="B116" s="51" t="s">
        <v>251</v>
      </c>
      <c r="C116" s="27" t="s">
        <v>272</v>
      </c>
      <c r="D116" s="36" t="s">
        <v>65</v>
      </c>
      <c r="E116" s="36" t="s">
        <v>66</v>
      </c>
      <c r="F116" s="56" t="s">
        <v>230</v>
      </c>
      <c r="G116" s="56"/>
      <c r="H116" s="46" t="s">
        <v>132</v>
      </c>
      <c r="I116" s="118"/>
    </row>
    <row r="117" spans="1:9" ht="15.75">
      <c r="A117" s="156"/>
      <c r="B117" s="50" t="s">
        <v>116</v>
      </c>
      <c r="C117" s="27" t="s">
        <v>272</v>
      </c>
      <c r="D117" s="36" t="s">
        <v>65</v>
      </c>
      <c r="E117" s="36" t="s">
        <v>73</v>
      </c>
      <c r="F117" s="56"/>
      <c r="G117" s="56"/>
      <c r="H117" s="46"/>
      <c r="I117" s="118"/>
    </row>
    <row r="118" spans="1:9" ht="15.75">
      <c r="A118" s="156"/>
      <c r="B118" s="51" t="s">
        <v>178</v>
      </c>
      <c r="C118" s="27" t="s">
        <v>272</v>
      </c>
      <c r="D118" s="36" t="s">
        <v>65</v>
      </c>
      <c r="E118" s="36" t="s">
        <v>73</v>
      </c>
      <c r="F118" s="56" t="s">
        <v>199</v>
      </c>
      <c r="G118" s="56"/>
      <c r="H118" s="46"/>
      <c r="I118" s="118"/>
    </row>
    <row r="119" spans="1:9" ht="39" customHeight="1">
      <c r="A119" s="156"/>
      <c r="B119" s="51" t="s">
        <v>231</v>
      </c>
      <c r="C119" s="27" t="s">
        <v>272</v>
      </c>
      <c r="D119" s="36" t="s">
        <v>65</v>
      </c>
      <c r="E119" s="36" t="s">
        <v>73</v>
      </c>
      <c r="F119" s="56" t="s">
        <v>199</v>
      </c>
      <c r="G119" s="56"/>
      <c r="H119" s="47">
        <v>810</v>
      </c>
      <c r="I119" s="118"/>
    </row>
    <row r="120" spans="1:9" ht="15.75">
      <c r="A120" s="156"/>
      <c r="B120" s="50" t="s">
        <v>117</v>
      </c>
      <c r="C120" s="27" t="s">
        <v>272</v>
      </c>
      <c r="D120" s="36" t="s">
        <v>65</v>
      </c>
      <c r="E120" s="36" t="s">
        <v>70</v>
      </c>
      <c r="F120" s="56"/>
      <c r="G120" s="56"/>
      <c r="H120" s="46"/>
      <c r="I120" s="119">
        <f>I121+I124</f>
        <v>0</v>
      </c>
    </row>
    <row r="121" spans="1:9" ht="25.5" customHeight="1">
      <c r="A121" s="156"/>
      <c r="B121" s="51" t="s">
        <v>233</v>
      </c>
      <c r="C121" s="27" t="s">
        <v>272</v>
      </c>
      <c r="D121" s="36" t="s">
        <v>65</v>
      </c>
      <c r="E121" s="36" t="s">
        <v>70</v>
      </c>
      <c r="F121" s="56" t="s">
        <v>232</v>
      </c>
      <c r="G121" s="56" t="s">
        <v>132</v>
      </c>
      <c r="H121" s="138">
        <v>0</v>
      </c>
      <c r="I121" s="120">
        <v>0</v>
      </c>
    </row>
    <row r="122" spans="1:9" ht="27" customHeight="1">
      <c r="A122" s="156"/>
      <c r="B122" s="51" t="s">
        <v>304</v>
      </c>
      <c r="C122" s="27" t="s">
        <v>272</v>
      </c>
      <c r="D122" s="36" t="s">
        <v>65</v>
      </c>
      <c r="E122" s="36" t="s">
        <v>70</v>
      </c>
      <c r="F122" s="56" t="s">
        <v>232</v>
      </c>
      <c r="G122" s="56" t="s">
        <v>132</v>
      </c>
      <c r="H122" s="47">
        <v>225</v>
      </c>
      <c r="I122" s="118">
        <v>0</v>
      </c>
    </row>
    <row r="123" spans="1:9" ht="27" customHeight="1">
      <c r="A123" s="156"/>
      <c r="B123" s="51" t="s">
        <v>302</v>
      </c>
      <c r="C123" s="27" t="s">
        <v>272</v>
      </c>
      <c r="D123" s="36" t="s">
        <v>65</v>
      </c>
      <c r="E123" s="36" t="s">
        <v>70</v>
      </c>
      <c r="F123" s="56" t="s">
        <v>232</v>
      </c>
      <c r="G123" s="56" t="s">
        <v>132</v>
      </c>
      <c r="H123" s="47">
        <v>226</v>
      </c>
      <c r="I123" s="141">
        <v>0</v>
      </c>
    </row>
    <row r="124" spans="1:9" ht="26.25" customHeight="1">
      <c r="A124" s="156"/>
      <c r="B124" s="51" t="s">
        <v>358</v>
      </c>
      <c r="C124" s="27" t="s">
        <v>272</v>
      </c>
      <c r="D124" s="36" t="s">
        <v>65</v>
      </c>
      <c r="E124" s="36" t="s">
        <v>70</v>
      </c>
      <c r="F124" s="56" t="s">
        <v>323</v>
      </c>
      <c r="G124" s="56" t="s">
        <v>132</v>
      </c>
      <c r="H124" s="47">
        <v>310</v>
      </c>
      <c r="I124" s="118">
        <v>0</v>
      </c>
    </row>
    <row r="125" spans="1:9" ht="26.25" customHeight="1">
      <c r="A125" s="156"/>
      <c r="B125" s="51" t="s">
        <v>304</v>
      </c>
      <c r="C125" s="27" t="s">
        <v>272</v>
      </c>
      <c r="D125" s="36" t="s">
        <v>65</v>
      </c>
      <c r="E125" s="36" t="s">
        <v>70</v>
      </c>
      <c r="F125" s="56" t="s">
        <v>280</v>
      </c>
      <c r="G125" s="56" t="s">
        <v>132</v>
      </c>
      <c r="H125" s="47">
        <v>225</v>
      </c>
      <c r="I125" s="139">
        <v>0</v>
      </c>
    </row>
    <row r="126" spans="1:9" ht="26.25" customHeight="1">
      <c r="A126" s="156"/>
      <c r="B126" s="51" t="s">
        <v>304</v>
      </c>
      <c r="C126" s="27" t="s">
        <v>272</v>
      </c>
      <c r="D126" s="36" t="s">
        <v>65</v>
      </c>
      <c r="E126" s="36" t="s">
        <v>70</v>
      </c>
      <c r="F126" s="56" t="s">
        <v>323</v>
      </c>
      <c r="G126" s="56" t="s">
        <v>132</v>
      </c>
      <c r="H126" s="47">
        <v>225</v>
      </c>
      <c r="I126" s="120">
        <v>0</v>
      </c>
    </row>
    <row r="127" spans="1:9" ht="26.25" customHeight="1">
      <c r="A127" s="156"/>
      <c r="B127" s="51" t="s">
        <v>251</v>
      </c>
      <c r="C127" s="27" t="s">
        <v>272</v>
      </c>
      <c r="D127" s="36" t="s">
        <v>65</v>
      </c>
      <c r="E127" s="36">
        <v>12</v>
      </c>
      <c r="F127" s="56" t="s">
        <v>359</v>
      </c>
      <c r="G127" s="56" t="s">
        <v>132</v>
      </c>
      <c r="H127" s="47"/>
      <c r="I127" s="120"/>
    </row>
    <row r="128" spans="1:9" ht="26.25" customHeight="1">
      <c r="A128" s="156"/>
      <c r="B128" s="51" t="s">
        <v>358</v>
      </c>
      <c r="C128" s="27" t="s">
        <v>272</v>
      </c>
      <c r="D128" s="36" t="s">
        <v>65</v>
      </c>
      <c r="E128" s="36">
        <v>12</v>
      </c>
      <c r="F128" s="56" t="s">
        <v>359</v>
      </c>
      <c r="G128" s="56" t="s">
        <v>132</v>
      </c>
      <c r="H128" s="47">
        <v>310</v>
      </c>
      <c r="I128" s="120">
        <v>0</v>
      </c>
    </row>
    <row r="129" spans="1:9" ht="26.25" customHeight="1">
      <c r="A129" s="156"/>
      <c r="B129" s="51" t="s">
        <v>251</v>
      </c>
      <c r="C129" s="27" t="s">
        <v>272</v>
      </c>
      <c r="D129" s="36" t="s">
        <v>65</v>
      </c>
      <c r="E129" s="36">
        <v>12</v>
      </c>
      <c r="F129" s="56" t="s">
        <v>323</v>
      </c>
      <c r="G129" s="56" t="s">
        <v>132</v>
      </c>
      <c r="H129" s="47"/>
      <c r="I129" s="120"/>
    </row>
    <row r="130" spans="1:9" ht="26.25" customHeight="1">
      <c r="A130" s="156"/>
      <c r="B130" s="51" t="s">
        <v>358</v>
      </c>
      <c r="C130" s="27" t="s">
        <v>272</v>
      </c>
      <c r="D130" s="36" t="s">
        <v>65</v>
      </c>
      <c r="E130" s="36">
        <v>12</v>
      </c>
      <c r="F130" s="56" t="s">
        <v>323</v>
      </c>
      <c r="G130" s="56" t="s">
        <v>132</v>
      </c>
      <c r="H130" s="47">
        <v>310</v>
      </c>
      <c r="I130" s="120">
        <v>0</v>
      </c>
    </row>
    <row r="131" spans="1:9" ht="26.25" customHeight="1">
      <c r="A131" s="156"/>
      <c r="B131" s="51" t="s">
        <v>251</v>
      </c>
      <c r="C131" s="27"/>
      <c r="D131" s="36"/>
      <c r="E131" s="36"/>
      <c r="F131" s="56"/>
      <c r="G131" s="56"/>
      <c r="H131" s="47"/>
      <c r="I131" s="120"/>
    </row>
    <row r="132" spans="1:9" ht="28.5" customHeight="1">
      <c r="A132" s="156"/>
      <c r="B132" s="51" t="s">
        <v>309</v>
      </c>
      <c r="C132" s="27"/>
      <c r="D132" s="36"/>
      <c r="E132" s="36"/>
      <c r="F132" s="56"/>
      <c r="G132" s="56"/>
      <c r="H132" s="43"/>
      <c r="I132" s="118"/>
    </row>
    <row r="133" spans="1:9" ht="24" customHeight="1">
      <c r="A133" s="156"/>
      <c r="B133" s="49" t="s">
        <v>71</v>
      </c>
      <c r="C133" s="140" t="s">
        <v>272</v>
      </c>
      <c r="D133" s="35" t="s">
        <v>72</v>
      </c>
      <c r="E133" s="35"/>
      <c r="F133" s="57"/>
      <c r="G133" s="57"/>
      <c r="H133" s="45"/>
      <c r="I133" s="117">
        <f>I134+I136+I138+I139</f>
        <v>0</v>
      </c>
    </row>
    <row r="134" spans="1:9" ht="38.25">
      <c r="A134" s="156"/>
      <c r="B134" s="51" t="s">
        <v>251</v>
      </c>
      <c r="C134" s="27" t="s">
        <v>272</v>
      </c>
      <c r="D134" s="33" t="s">
        <v>72</v>
      </c>
      <c r="E134" s="33" t="s">
        <v>64</v>
      </c>
      <c r="F134" s="90" t="s">
        <v>360</v>
      </c>
      <c r="G134" s="90" t="s">
        <v>132</v>
      </c>
      <c r="H134" s="46"/>
      <c r="I134" s="142"/>
    </row>
    <row r="135" spans="1:9" ht="15.75">
      <c r="A135" s="156"/>
      <c r="B135" s="51" t="s">
        <v>361</v>
      </c>
      <c r="C135" s="27" t="s">
        <v>272</v>
      </c>
      <c r="D135" s="33" t="s">
        <v>72</v>
      </c>
      <c r="E135" s="33" t="s">
        <v>64</v>
      </c>
      <c r="F135" s="90" t="s">
        <v>360</v>
      </c>
      <c r="G135" s="90" t="s">
        <v>132</v>
      </c>
      <c r="H135" s="46">
        <v>223</v>
      </c>
      <c r="I135" s="141"/>
    </row>
    <row r="136" spans="1:9" ht="38.25">
      <c r="A136" s="156"/>
      <c r="B136" s="51" t="s">
        <v>251</v>
      </c>
      <c r="C136" s="89" t="s">
        <v>272</v>
      </c>
      <c r="D136" s="33" t="s">
        <v>72</v>
      </c>
      <c r="E136" s="33" t="s">
        <v>64</v>
      </c>
      <c r="F136" s="90" t="s">
        <v>281</v>
      </c>
      <c r="G136" s="90" t="s">
        <v>132</v>
      </c>
      <c r="H136" s="91"/>
      <c r="I136" s="121"/>
    </row>
    <row r="137" spans="1:9" ht="15.75">
      <c r="A137" s="156"/>
      <c r="B137" s="88" t="s">
        <v>304</v>
      </c>
      <c r="C137" s="89" t="s">
        <v>272</v>
      </c>
      <c r="D137" s="33" t="s">
        <v>72</v>
      </c>
      <c r="E137" s="33" t="s">
        <v>64</v>
      </c>
      <c r="F137" s="90" t="s">
        <v>281</v>
      </c>
      <c r="G137" s="90" t="s">
        <v>132</v>
      </c>
      <c r="H137" s="91">
        <v>225</v>
      </c>
      <c r="I137" s="122"/>
    </row>
    <row r="138" spans="1:9" ht="15.75">
      <c r="A138" s="156"/>
      <c r="B138" s="88"/>
      <c r="C138" s="89" t="s">
        <v>272</v>
      </c>
      <c r="D138" s="33" t="s">
        <v>72</v>
      </c>
      <c r="E138" s="33" t="s">
        <v>64</v>
      </c>
      <c r="F138" s="90" t="s">
        <v>323</v>
      </c>
      <c r="G138" s="90" t="s">
        <v>132</v>
      </c>
      <c r="H138" s="91">
        <v>310</v>
      </c>
      <c r="I138" s="122"/>
    </row>
    <row r="139" spans="1:9" ht="15.75">
      <c r="A139" s="156"/>
      <c r="B139" s="50" t="s">
        <v>50</v>
      </c>
      <c r="C139" s="27" t="s">
        <v>272</v>
      </c>
      <c r="D139" s="33" t="s">
        <v>72</v>
      </c>
      <c r="E139" s="33" t="s">
        <v>69</v>
      </c>
      <c r="F139" s="39"/>
      <c r="G139" s="39"/>
      <c r="H139" s="43"/>
      <c r="I139" s="99">
        <f>I140+I142</f>
        <v>0</v>
      </c>
    </row>
    <row r="140" spans="1:9" ht="15.75">
      <c r="A140" s="156"/>
      <c r="B140" s="51" t="s">
        <v>300</v>
      </c>
      <c r="C140" s="27" t="s">
        <v>272</v>
      </c>
      <c r="D140" s="33" t="s">
        <v>72</v>
      </c>
      <c r="E140" s="33" t="s">
        <v>69</v>
      </c>
      <c r="F140" s="39" t="s">
        <v>194</v>
      </c>
      <c r="G140" s="39" t="s">
        <v>132</v>
      </c>
      <c r="H140" s="43" t="s">
        <v>298</v>
      </c>
      <c r="I140" s="101"/>
    </row>
    <row r="141" spans="1:9" ht="38.25">
      <c r="A141" s="156"/>
      <c r="B141" s="51" t="s">
        <v>251</v>
      </c>
      <c r="C141" s="27" t="s">
        <v>272</v>
      </c>
      <c r="D141" s="33" t="s">
        <v>72</v>
      </c>
      <c r="E141" s="33" t="s">
        <v>69</v>
      </c>
      <c r="F141" s="39" t="s">
        <v>236</v>
      </c>
      <c r="G141" s="39"/>
      <c r="H141" s="43" t="s">
        <v>132</v>
      </c>
      <c r="I141" s="99"/>
    </row>
    <row r="142" spans="1:9" ht="38.25">
      <c r="A142" s="156"/>
      <c r="B142" s="51" t="s">
        <v>251</v>
      </c>
      <c r="C142" s="27" t="s">
        <v>272</v>
      </c>
      <c r="D142" s="33" t="s">
        <v>72</v>
      </c>
      <c r="E142" s="33" t="s">
        <v>69</v>
      </c>
      <c r="F142" s="39" t="s">
        <v>362</v>
      </c>
      <c r="G142" s="39" t="s">
        <v>132</v>
      </c>
      <c r="H142" s="43"/>
      <c r="I142" s="99"/>
    </row>
    <row r="143" spans="1:9" ht="15.75">
      <c r="A143" s="156"/>
      <c r="B143" s="51" t="s">
        <v>304</v>
      </c>
      <c r="C143" s="27" t="s">
        <v>272</v>
      </c>
      <c r="D143" s="33" t="s">
        <v>72</v>
      </c>
      <c r="E143" s="33" t="s">
        <v>69</v>
      </c>
      <c r="F143" s="39" t="s">
        <v>362</v>
      </c>
      <c r="G143" s="39" t="s">
        <v>132</v>
      </c>
      <c r="H143" s="43" t="s">
        <v>303</v>
      </c>
      <c r="I143" s="101"/>
    </row>
    <row r="144" spans="1:9" ht="38.25">
      <c r="A144" s="156"/>
      <c r="B144" s="51" t="s">
        <v>235</v>
      </c>
      <c r="C144" s="27" t="s">
        <v>272</v>
      </c>
      <c r="D144" s="33" t="s">
        <v>72</v>
      </c>
      <c r="E144" s="33" t="s">
        <v>69</v>
      </c>
      <c r="F144" s="39" t="s">
        <v>236</v>
      </c>
      <c r="G144" s="39"/>
      <c r="H144" s="43" t="s">
        <v>234</v>
      </c>
      <c r="I144" s="99"/>
    </row>
    <row r="145" spans="1:9" ht="25.5">
      <c r="A145" s="156"/>
      <c r="B145" s="50" t="s">
        <v>145</v>
      </c>
      <c r="C145" s="27" t="s">
        <v>272</v>
      </c>
      <c r="D145" s="33" t="s">
        <v>72</v>
      </c>
      <c r="E145" s="33" t="s">
        <v>72</v>
      </c>
      <c r="F145" s="39"/>
      <c r="G145" s="39"/>
      <c r="H145" s="43"/>
      <c r="I145" s="99"/>
    </row>
    <row r="146" spans="1:9" ht="25.5">
      <c r="A146" s="156"/>
      <c r="B146" s="59" t="s">
        <v>213</v>
      </c>
      <c r="C146" s="27" t="s">
        <v>272</v>
      </c>
      <c r="D146" s="33" t="s">
        <v>72</v>
      </c>
      <c r="E146" s="33" t="s">
        <v>72</v>
      </c>
      <c r="F146" s="39" t="s">
        <v>194</v>
      </c>
      <c r="G146" s="39"/>
      <c r="H146" s="43"/>
      <c r="I146" s="99"/>
    </row>
    <row r="147" spans="1:9" ht="27.75" customHeight="1">
      <c r="A147" s="156"/>
      <c r="B147" s="51" t="s">
        <v>252</v>
      </c>
      <c r="C147" s="27" t="s">
        <v>272</v>
      </c>
      <c r="D147" s="33" t="s">
        <v>72</v>
      </c>
      <c r="E147" s="33" t="s">
        <v>72</v>
      </c>
      <c r="F147" s="39" t="s">
        <v>194</v>
      </c>
      <c r="G147" s="39"/>
      <c r="H147" s="43" t="s">
        <v>179</v>
      </c>
      <c r="I147" s="99"/>
    </row>
    <row r="148" spans="1:9" ht="27" customHeight="1">
      <c r="A148" s="156"/>
      <c r="B148" s="51" t="s">
        <v>253</v>
      </c>
      <c r="C148" s="27" t="s">
        <v>272</v>
      </c>
      <c r="D148" s="33" t="s">
        <v>72</v>
      </c>
      <c r="E148" s="33" t="s">
        <v>72</v>
      </c>
      <c r="F148" s="39" t="s">
        <v>194</v>
      </c>
      <c r="G148" s="39"/>
      <c r="H148" s="43" t="s">
        <v>180</v>
      </c>
      <c r="I148" s="99"/>
    </row>
    <row r="149" spans="1:9" ht="38.25">
      <c r="A149" s="156"/>
      <c r="B149" s="51" t="s">
        <v>127</v>
      </c>
      <c r="C149" s="27" t="s">
        <v>272</v>
      </c>
      <c r="D149" s="33" t="s">
        <v>72</v>
      </c>
      <c r="E149" s="33" t="s">
        <v>72</v>
      </c>
      <c r="F149" s="39" t="s">
        <v>194</v>
      </c>
      <c r="G149" s="39"/>
      <c r="H149" s="43" t="s">
        <v>131</v>
      </c>
      <c r="I149" s="99"/>
    </row>
    <row r="150" spans="1:9" ht="38.25">
      <c r="A150" s="156"/>
      <c r="B150" s="51" t="s">
        <v>251</v>
      </c>
      <c r="C150" s="27" t="s">
        <v>272</v>
      </c>
      <c r="D150" s="33" t="s">
        <v>72</v>
      </c>
      <c r="E150" s="33" t="s">
        <v>72</v>
      </c>
      <c r="F150" s="39" t="s">
        <v>194</v>
      </c>
      <c r="G150" s="39"/>
      <c r="H150" s="43" t="s">
        <v>132</v>
      </c>
      <c r="I150" s="99"/>
    </row>
    <row r="151" spans="1:9" ht="25.5">
      <c r="A151" s="156"/>
      <c r="B151" s="51" t="s">
        <v>128</v>
      </c>
      <c r="C151" s="27" t="s">
        <v>272</v>
      </c>
      <c r="D151" s="33" t="s">
        <v>72</v>
      </c>
      <c r="E151" s="33" t="s">
        <v>72</v>
      </c>
      <c r="F151" s="39" t="s">
        <v>194</v>
      </c>
      <c r="G151" s="39"/>
      <c r="H151" s="43" t="s">
        <v>133</v>
      </c>
      <c r="I151" s="99"/>
    </row>
    <row r="152" spans="1:9" ht="15.75">
      <c r="A152" s="156"/>
      <c r="B152" s="51" t="s">
        <v>129</v>
      </c>
      <c r="C152" s="27" t="s">
        <v>272</v>
      </c>
      <c r="D152" s="33" t="s">
        <v>72</v>
      </c>
      <c r="E152" s="33" t="s">
        <v>72</v>
      </c>
      <c r="F152" s="39" t="s">
        <v>194</v>
      </c>
      <c r="G152" s="39"/>
      <c r="H152" s="43" t="s">
        <v>134</v>
      </c>
      <c r="I152" s="99"/>
    </row>
    <row r="153" spans="1:9" ht="15.75">
      <c r="A153" s="156"/>
      <c r="B153" s="49" t="s">
        <v>118</v>
      </c>
      <c r="C153" s="27" t="s">
        <v>272</v>
      </c>
      <c r="D153" s="37" t="s">
        <v>135</v>
      </c>
      <c r="E153" s="35"/>
      <c r="F153" s="57"/>
      <c r="G153" s="57"/>
      <c r="H153" s="45"/>
      <c r="I153" s="123"/>
    </row>
    <row r="154" spans="1:9" ht="25.5">
      <c r="A154" s="156"/>
      <c r="B154" s="50" t="s">
        <v>119</v>
      </c>
      <c r="C154" s="27" t="s">
        <v>272</v>
      </c>
      <c r="D154" s="33" t="s">
        <v>135</v>
      </c>
      <c r="E154" s="33" t="s">
        <v>72</v>
      </c>
      <c r="F154" s="39"/>
      <c r="G154" s="39"/>
      <c r="H154" s="43"/>
      <c r="I154" s="99"/>
    </row>
    <row r="155" spans="1:9" ht="25.5">
      <c r="A155" s="156"/>
      <c r="B155" s="51" t="s">
        <v>208</v>
      </c>
      <c r="C155" s="27" t="s">
        <v>272</v>
      </c>
      <c r="D155" s="33" t="s">
        <v>135</v>
      </c>
      <c r="E155" s="33" t="s">
        <v>72</v>
      </c>
      <c r="F155" s="39" t="s">
        <v>189</v>
      </c>
      <c r="G155" s="39"/>
      <c r="H155" s="43"/>
      <c r="I155" s="99"/>
    </row>
    <row r="156" spans="1:9" ht="38.25">
      <c r="A156" s="156"/>
      <c r="B156" s="51" t="s">
        <v>251</v>
      </c>
      <c r="C156" s="27" t="s">
        <v>272</v>
      </c>
      <c r="D156" s="33" t="s">
        <v>135</v>
      </c>
      <c r="E156" s="33" t="s">
        <v>72</v>
      </c>
      <c r="F156" s="39" t="s">
        <v>189</v>
      </c>
      <c r="G156" s="39"/>
      <c r="H156" s="43" t="s">
        <v>132</v>
      </c>
      <c r="I156" s="99"/>
    </row>
    <row r="157" spans="1:9" ht="15.75">
      <c r="A157" s="156"/>
      <c r="B157" s="50" t="s">
        <v>120</v>
      </c>
      <c r="C157" s="27" t="s">
        <v>272</v>
      </c>
      <c r="D157" s="33" t="s">
        <v>135</v>
      </c>
      <c r="E157" s="33" t="s">
        <v>135</v>
      </c>
      <c r="F157" s="39"/>
      <c r="G157" s="39"/>
      <c r="H157" s="43"/>
      <c r="I157" s="99"/>
    </row>
    <row r="158" spans="1:9" ht="17.25" customHeight="1">
      <c r="A158" s="156"/>
      <c r="B158" s="51" t="s">
        <v>210</v>
      </c>
      <c r="C158" s="27" t="s">
        <v>272</v>
      </c>
      <c r="D158" s="33" t="s">
        <v>135</v>
      </c>
      <c r="E158" s="33" t="s">
        <v>135</v>
      </c>
      <c r="F158" s="39" t="s">
        <v>237</v>
      </c>
      <c r="G158" s="39"/>
      <c r="H158" s="43"/>
      <c r="I158" s="99"/>
    </row>
    <row r="159" spans="1:9" ht="38.25">
      <c r="A159" s="156"/>
      <c r="B159" s="51" t="s">
        <v>251</v>
      </c>
      <c r="C159" s="27" t="s">
        <v>272</v>
      </c>
      <c r="D159" s="33" t="s">
        <v>135</v>
      </c>
      <c r="E159" s="33" t="s">
        <v>135</v>
      </c>
      <c r="F159" s="39" t="s">
        <v>237</v>
      </c>
      <c r="G159" s="39"/>
      <c r="H159" s="43" t="s">
        <v>132</v>
      </c>
      <c r="I159" s="99"/>
    </row>
    <row r="160" spans="1:9" ht="15.75">
      <c r="A160" s="156"/>
      <c r="B160" s="49" t="s">
        <v>80</v>
      </c>
      <c r="C160" s="27" t="s">
        <v>272</v>
      </c>
      <c r="D160" s="37" t="s">
        <v>73</v>
      </c>
      <c r="E160" s="35"/>
      <c r="F160" s="57"/>
      <c r="G160" s="57"/>
      <c r="H160" s="45"/>
      <c r="I160" s="124">
        <f>I162+I163+I164+I165+I166+I167+I168+I169+I170+I171+I172</f>
        <v>367.44</v>
      </c>
    </row>
    <row r="161" spans="1:9" ht="15.75">
      <c r="A161" s="156"/>
      <c r="B161" s="50" t="s">
        <v>51</v>
      </c>
      <c r="C161" s="27" t="s">
        <v>272</v>
      </c>
      <c r="D161" s="33" t="s">
        <v>73</v>
      </c>
      <c r="E161" s="33" t="s">
        <v>62</v>
      </c>
      <c r="F161" s="39"/>
      <c r="G161" s="39"/>
      <c r="H161" s="43"/>
      <c r="I161" s="99"/>
    </row>
    <row r="162" spans="1:9" ht="76.5">
      <c r="A162" s="156"/>
      <c r="B162" s="51" t="s">
        <v>183</v>
      </c>
      <c r="C162" s="27" t="s">
        <v>272</v>
      </c>
      <c r="D162" s="33" t="s">
        <v>73</v>
      </c>
      <c r="E162" s="33" t="s">
        <v>62</v>
      </c>
      <c r="F162" s="39" t="s">
        <v>324</v>
      </c>
      <c r="G162" s="39" t="s">
        <v>142</v>
      </c>
      <c r="H162" s="43" t="s">
        <v>310</v>
      </c>
      <c r="I162" s="109"/>
    </row>
    <row r="163" spans="1:9" ht="25.5">
      <c r="A163" s="156"/>
      <c r="B163" s="51" t="s">
        <v>141</v>
      </c>
      <c r="C163" s="27" t="s">
        <v>272</v>
      </c>
      <c r="D163" s="33" t="s">
        <v>73</v>
      </c>
      <c r="E163" s="33" t="s">
        <v>62</v>
      </c>
      <c r="F163" s="39" t="s">
        <v>318</v>
      </c>
      <c r="G163" s="39" t="s">
        <v>142</v>
      </c>
      <c r="H163" s="43" t="s">
        <v>310</v>
      </c>
      <c r="I163" s="101"/>
    </row>
    <row r="164" spans="1:9" ht="76.5">
      <c r="A164" s="156"/>
      <c r="B164" s="51" t="s">
        <v>183</v>
      </c>
      <c r="C164" s="27" t="s">
        <v>272</v>
      </c>
      <c r="D164" s="33" t="s">
        <v>73</v>
      </c>
      <c r="E164" s="33" t="s">
        <v>62</v>
      </c>
      <c r="F164" s="39" t="s">
        <v>317</v>
      </c>
      <c r="G164" s="39" t="s">
        <v>142</v>
      </c>
      <c r="H164" s="43" t="s">
        <v>310</v>
      </c>
      <c r="I164" s="101"/>
    </row>
    <row r="165" spans="1:9" ht="38.25">
      <c r="A165" s="156"/>
      <c r="B165" s="51" t="s">
        <v>214</v>
      </c>
      <c r="C165" s="27" t="s">
        <v>272</v>
      </c>
      <c r="D165" s="33" t="s">
        <v>73</v>
      </c>
      <c r="E165" s="33" t="s">
        <v>62</v>
      </c>
      <c r="F165" s="39" t="s">
        <v>191</v>
      </c>
      <c r="G165" s="39" t="s">
        <v>142</v>
      </c>
      <c r="H165" s="43" t="s">
        <v>310</v>
      </c>
      <c r="I165" s="102"/>
    </row>
    <row r="166" spans="1:9" ht="27" customHeight="1">
      <c r="A166" s="156"/>
      <c r="B166" s="51" t="s">
        <v>311</v>
      </c>
      <c r="C166" s="27" t="s">
        <v>272</v>
      </c>
      <c r="D166" s="33" t="s">
        <v>73</v>
      </c>
      <c r="E166" s="33" t="s">
        <v>62</v>
      </c>
      <c r="F166" s="39" t="s">
        <v>200</v>
      </c>
      <c r="G166" s="39" t="s">
        <v>142</v>
      </c>
      <c r="H166" s="43" t="s">
        <v>307</v>
      </c>
      <c r="I166" s="109"/>
    </row>
    <row r="167" spans="1:9" ht="53.25" customHeight="1">
      <c r="A167" s="156"/>
      <c r="B167" s="51" t="s">
        <v>183</v>
      </c>
      <c r="C167" s="27" t="s">
        <v>272</v>
      </c>
      <c r="D167" s="33" t="s">
        <v>73</v>
      </c>
      <c r="E167" s="33" t="s">
        <v>62</v>
      </c>
      <c r="F167" s="39" t="s">
        <v>284</v>
      </c>
      <c r="G167" s="39" t="s">
        <v>142</v>
      </c>
      <c r="H167" s="43" t="s">
        <v>310</v>
      </c>
      <c r="I167" s="104"/>
    </row>
    <row r="168" spans="1:9" ht="25.5">
      <c r="A168" s="156"/>
      <c r="B168" s="51" t="s">
        <v>311</v>
      </c>
      <c r="C168" s="27" t="s">
        <v>272</v>
      </c>
      <c r="D168" s="33" t="s">
        <v>73</v>
      </c>
      <c r="E168" s="33" t="s">
        <v>62</v>
      </c>
      <c r="F168" s="39" t="s">
        <v>200</v>
      </c>
      <c r="G168" s="39" t="s">
        <v>142</v>
      </c>
      <c r="H168" s="43" t="s">
        <v>366</v>
      </c>
      <c r="I168" s="101">
        <v>367.44</v>
      </c>
    </row>
    <row r="169" spans="1:9" ht="52.5" customHeight="1">
      <c r="A169" s="156"/>
      <c r="B169" s="51" t="s">
        <v>183</v>
      </c>
      <c r="C169" s="27" t="s">
        <v>272</v>
      </c>
      <c r="D169" s="33" t="s">
        <v>73</v>
      </c>
      <c r="E169" s="33" t="s">
        <v>62</v>
      </c>
      <c r="F169" s="39" t="s">
        <v>201</v>
      </c>
      <c r="G169" s="39" t="s">
        <v>142</v>
      </c>
      <c r="H169" s="43" t="s">
        <v>310</v>
      </c>
      <c r="I169" s="104"/>
    </row>
    <row r="170" spans="1:9" ht="52.5" customHeight="1">
      <c r="A170" s="156"/>
      <c r="B170" s="51" t="s">
        <v>183</v>
      </c>
      <c r="C170" s="27" t="s">
        <v>272</v>
      </c>
      <c r="D170" s="33" t="s">
        <v>73</v>
      </c>
      <c r="E170" s="33" t="s">
        <v>62</v>
      </c>
      <c r="F170" s="39" t="s">
        <v>273</v>
      </c>
      <c r="G170" s="39" t="s">
        <v>142</v>
      </c>
      <c r="H170" s="43" t="s">
        <v>310</v>
      </c>
      <c r="I170" s="104"/>
    </row>
    <row r="171" spans="1:9" ht="52.5" customHeight="1">
      <c r="A171" s="156"/>
      <c r="B171" s="51" t="s">
        <v>183</v>
      </c>
      <c r="C171" s="27" t="s">
        <v>272</v>
      </c>
      <c r="D171" s="33" t="s">
        <v>73</v>
      </c>
      <c r="E171" s="33" t="s">
        <v>62</v>
      </c>
      <c r="F171" s="39" t="s">
        <v>282</v>
      </c>
      <c r="G171" s="39" t="s">
        <v>142</v>
      </c>
      <c r="H171" s="43" t="s">
        <v>310</v>
      </c>
      <c r="I171" s="108"/>
    </row>
    <row r="172" spans="1:9" ht="53.25" customHeight="1">
      <c r="A172" s="156"/>
      <c r="B172" s="51" t="s">
        <v>184</v>
      </c>
      <c r="C172" s="27" t="s">
        <v>272</v>
      </c>
      <c r="D172" s="33" t="s">
        <v>73</v>
      </c>
      <c r="E172" s="33" t="s">
        <v>62</v>
      </c>
      <c r="F172" s="39" t="s">
        <v>283</v>
      </c>
      <c r="G172" s="39" t="s">
        <v>142</v>
      </c>
      <c r="H172" s="43" t="s">
        <v>310</v>
      </c>
      <c r="I172" s="104"/>
    </row>
    <row r="173" spans="1:9" ht="25.5">
      <c r="A173" s="156"/>
      <c r="B173" s="50" t="s">
        <v>121</v>
      </c>
      <c r="C173" s="27" t="s">
        <v>272</v>
      </c>
      <c r="D173" s="33" t="s">
        <v>73</v>
      </c>
      <c r="E173" s="33" t="s">
        <v>65</v>
      </c>
      <c r="F173" s="39"/>
      <c r="G173" s="39"/>
      <c r="H173" s="43"/>
      <c r="I173" s="99"/>
    </row>
    <row r="174" spans="1:9" ht="76.5">
      <c r="A174" s="156"/>
      <c r="B174" s="51" t="s">
        <v>220</v>
      </c>
      <c r="C174" s="27" t="s">
        <v>272</v>
      </c>
      <c r="D174" s="33" t="s">
        <v>73</v>
      </c>
      <c r="E174" s="33" t="s">
        <v>65</v>
      </c>
      <c r="F174" s="39" t="s">
        <v>206</v>
      </c>
      <c r="G174" s="39"/>
      <c r="H174" s="43"/>
      <c r="I174" s="99"/>
    </row>
    <row r="175" spans="1:9" ht="38.25">
      <c r="A175" s="156"/>
      <c r="B175" s="58" t="s">
        <v>221</v>
      </c>
      <c r="C175" s="27" t="s">
        <v>272</v>
      </c>
      <c r="D175" s="33" t="s">
        <v>73</v>
      </c>
      <c r="E175" s="33" t="s">
        <v>65</v>
      </c>
      <c r="F175" s="39" t="s">
        <v>202</v>
      </c>
      <c r="G175" s="39"/>
      <c r="H175" s="43" t="s">
        <v>77</v>
      </c>
      <c r="I175" s="99"/>
    </row>
    <row r="176" spans="1:9" ht="15.75">
      <c r="A176" s="156"/>
      <c r="B176" s="51" t="s">
        <v>43</v>
      </c>
      <c r="C176" s="27" t="s">
        <v>272</v>
      </c>
      <c r="D176" s="33" t="s">
        <v>73</v>
      </c>
      <c r="E176" s="33" t="s">
        <v>65</v>
      </c>
      <c r="F176" s="39" t="s">
        <v>202</v>
      </c>
      <c r="G176" s="39"/>
      <c r="H176" s="43" t="s">
        <v>146</v>
      </c>
      <c r="I176" s="99"/>
    </row>
    <row r="177" spans="1:9" ht="15.75">
      <c r="A177" s="156"/>
      <c r="B177" s="70" t="s">
        <v>52</v>
      </c>
      <c r="C177" s="27" t="s">
        <v>272</v>
      </c>
      <c r="D177" s="75" t="s">
        <v>74</v>
      </c>
      <c r="E177" s="71"/>
      <c r="F177" s="76"/>
      <c r="G177" s="76"/>
      <c r="H177" s="73"/>
      <c r="I177" s="125">
        <f>I180</f>
        <v>148.76</v>
      </c>
    </row>
    <row r="178" spans="1:9" ht="15.75">
      <c r="A178" s="156"/>
      <c r="B178" s="50" t="s">
        <v>53</v>
      </c>
      <c r="C178" s="27" t="s">
        <v>272</v>
      </c>
      <c r="D178" s="33" t="s">
        <v>74</v>
      </c>
      <c r="E178" s="33" t="s">
        <v>62</v>
      </c>
      <c r="F178" s="39"/>
      <c r="G178" s="39"/>
      <c r="H178" s="43"/>
      <c r="I178" s="99"/>
    </row>
    <row r="179" spans="1:9" ht="15.75">
      <c r="A179" s="156"/>
      <c r="B179" s="59" t="s">
        <v>312</v>
      </c>
      <c r="C179" s="27" t="s">
        <v>272</v>
      </c>
      <c r="D179" s="33" t="s">
        <v>74</v>
      </c>
      <c r="E179" s="33" t="s">
        <v>62</v>
      </c>
      <c r="F179" s="39" t="s">
        <v>203</v>
      </c>
      <c r="G179" s="39" t="s">
        <v>269</v>
      </c>
      <c r="H179" s="43"/>
      <c r="I179" s="99"/>
    </row>
    <row r="180" spans="1:9" ht="25.5">
      <c r="A180" s="156"/>
      <c r="B180" s="51" t="s">
        <v>313</v>
      </c>
      <c r="C180" s="27" t="s">
        <v>272</v>
      </c>
      <c r="D180" s="33" t="s">
        <v>74</v>
      </c>
      <c r="E180" s="33" t="s">
        <v>62</v>
      </c>
      <c r="F180" s="39" t="s">
        <v>203</v>
      </c>
      <c r="G180" s="39" t="s">
        <v>269</v>
      </c>
      <c r="H180" s="43" t="s">
        <v>314</v>
      </c>
      <c r="I180" s="101">
        <v>148.76</v>
      </c>
    </row>
    <row r="181" spans="1:9" ht="15.75">
      <c r="A181" s="156"/>
      <c r="B181" s="51" t="s">
        <v>226</v>
      </c>
      <c r="C181" s="27" t="s">
        <v>272</v>
      </c>
      <c r="D181" s="33" t="s">
        <v>74</v>
      </c>
      <c r="E181" s="33" t="s">
        <v>69</v>
      </c>
      <c r="F181" s="39" t="s">
        <v>286</v>
      </c>
      <c r="G181" s="39" t="s">
        <v>238</v>
      </c>
      <c r="H181" s="43"/>
      <c r="I181" s="101"/>
    </row>
    <row r="182" spans="1:9" ht="15.75">
      <c r="A182" s="156"/>
      <c r="B182" s="51" t="s">
        <v>285</v>
      </c>
      <c r="C182" s="27" t="s">
        <v>272</v>
      </c>
      <c r="D182" s="33" t="s">
        <v>74</v>
      </c>
      <c r="E182" s="33" t="s">
        <v>69</v>
      </c>
      <c r="F182" s="39" t="s">
        <v>286</v>
      </c>
      <c r="G182" s="39" t="s">
        <v>238</v>
      </c>
      <c r="H182" s="43" t="s">
        <v>315</v>
      </c>
      <c r="I182" s="101"/>
    </row>
    <row r="183" spans="1:9" ht="18" customHeight="1">
      <c r="A183" s="156"/>
      <c r="B183" s="50" t="s">
        <v>254</v>
      </c>
      <c r="C183" s="27" t="s">
        <v>272</v>
      </c>
      <c r="D183" s="33" t="s">
        <v>74</v>
      </c>
      <c r="E183" s="33" t="s">
        <v>66</v>
      </c>
      <c r="F183" s="39"/>
      <c r="G183" s="39"/>
      <c r="H183" s="43"/>
      <c r="I183" s="99"/>
    </row>
    <row r="184" spans="1:9" ht="25.5">
      <c r="A184" s="156"/>
      <c r="B184" s="59" t="s">
        <v>212</v>
      </c>
      <c r="C184" s="27" t="s">
        <v>272</v>
      </c>
      <c r="D184" s="33" t="s">
        <v>74</v>
      </c>
      <c r="E184" s="33" t="s">
        <v>66</v>
      </c>
      <c r="F184" s="39" t="s">
        <v>205</v>
      </c>
      <c r="G184" s="39"/>
      <c r="H184" s="43"/>
      <c r="I184" s="99"/>
    </row>
    <row r="185" spans="1:9" ht="15.75">
      <c r="A185" s="156"/>
      <c r="B185" s="51" t="s">
        <v>255</v>
      </c>
      <c r="C185" s="27" t="s">
        <v>272</v>
      </c>
      <c r="D185" s="33" t="s">
        <v>74</v>
      </c>
      <c r="E185" s="33" t="s">
        <v>66</v>
      </c>
      <c r="F185" s="39" t="s">
        <v>205</v>
      </c>
      <c r="G185" s="39"/>
      <c r="H185" s="43" t="s">
        <v>238</v>
      </c>
      <c r="I185" s="99"/>
    </row>
    <row r="186" spans="1:9" ht="15.75">
      <c r="A186" s="156"/>
      <c r="B186" s="49" t="s">
        <v>54</v>
      </c>
      <c r="C186" s="27" t="s">
        <v>272</v>
      </c>
      <c r="D186" s="37" t="s">
        <v>75</v>
      </c>
      <c r="E186" s="35"/>
      <c r="F186" s="57"/>
      <c r="G186" s="57"/>
      <c r="H186" s="45"/>
      <c r="I186" s="123"/>
    </row>
    <row r="187" spans="1:9" ht="15.75">
      <c r="A187" s="156"/>
      <c r="B187" s="50" t="s">
        <v>122</v>
      </c>
      <c r="C187" s="27" t="s">
        <v>272</v>
      </c>
      <c r="D187" s="33" t="s">
        <v>75</v>
      </c>
      <c r="E187" s="33" t="s">
        <v>62</v>
      </c>
      <c r="F187" s="39"/>
      <c r="G187" s="39"/>
      <c r="H187" s="43"/>
      <c r="I187" s="99"/>
    </row>
    <row r="188" spans="1:9" ht="25.5">
      <c r="A188" s="156"/>
      <c r="B188" s="59" t="s">
        <v>211</v>
      </c>
      <c r="C188" s="27" t="s">
        <v>272</v>
      </c>
      <c r="D188" s="33" t="s">
        <v>75</v>
      </c>
      <c r="E188" s="33" t="s">
        <v>62</v>
      </c>
      <c r="F188" s="39" t="s">
        <v>204</v>
      </c>
      <c r="G188" s="39"/>
      <c r="H188" s="43"/>
      <c r="I188" s="99"/>
    </row>
    <row r="189" spans="1:9" ht="38.25">
      <c r="A189" s="156"/>
      <c r="B189" s="51" t="s">
        <v>251</v>
      </c>
      <c r="C189" s="27" t="s">
        <v>272</v>
      </c>
      <c r="D189" s="33" t="s">
        <v>75</v>
      </c>
      <c r="E189" s="33" t="s">
        <v>62</v>
      </c>
      <c r="F189" s="39" t="s">
        <v>204</v>
      </c>
      <c r="G189" s="39"/>
      <c r="H189" s="43" t="s">
        <v>132</v>
      </c>
      <c r="I189" s="99"/>
    </row>
    <row r="190" spans="1:9" ht="25.5">
      <c r="A190" s="156"/>
      <c r="B190" s="49" t="s">
        <v>176</v>
      </c>
      <c r="C190" s="27" t="s">
        <v>272</v>
      </c>
      <c r="D190" s="37" t="s">
        <v>67</v>
      </c>
      <c r="E190" s="35"/>
      <c r="F190" s="57"/>
      <c r="G190" s="57"/>
      <c r="H190" s="45"/>
      <c r="I190" s="123"/>
    </row>
    <row r="191" spans="1:9" ht="25.5">
      <c r="A191" s="156"/>
      <c r="B191" s="50" t="s">
        <v>123</v>
      </c>
      <c r="C191" s="27" t="s">
        <v>272</v>
      </c>
      <c r="D191" s="33" t="s">
        <v>67</v>
      </c>
      <c r="E191" s="33" t="s">
        <v>62</v>
      </c>
      <c r="F191" s="39"/>
      <c r="G191" s="39"/>
      <c r="H191" s="43"/>
      <c r="I191" s="99"/>
    </row>
    <row r="192" spans="1:9" ht="25.5">
      <c r="A192" s="156"/>
      <c r="B192" s="51" t="s">
        <v>147</v>
      </c>
      <c r="C192" s="27" t="s">
        <v>272</v>
      </c>
      <c r="D192" s="33" t="s">
        <v>67</v>
      </c>
      <c r="E192" s="33" t="s">
        <v>62</v>
      </c>
      <c r="F192" s="39" t="s">
        <v>196</v>
      </c>
      <c r="G192" s="39"/>
      <c r="H192" s="43"/>
      <c r="I192" s="99"/>
    </row>
    <row r="193" spans="1:9" ht="15.75">
      <c r="A193" s="156"/>
      <c r="B193" s="51" t="s">
        <v>148</v>
      </c>
      <c r="C193" s="27" t="s">
        <v>272</v>
      </c>
      <c r="D193" s="33" t="s">
        <v>67</v>
      </c>
      <c r="E193" s="33" t="s">
        <v>62</v>
      </c>
      <c r="F193" s="39" t="s">
        <v>239</v>
      </c>
      <c r="G193" s="39"/>
      <c r="H193" s="43"/>
      <c r="I193" s="99"/>
    </row>
    <row r="194" spans="1:9" ht="15.75">
      <c r="A194" s="156"/>
      <c r="B194" s="51" t="s">
        <v>182</v>
      </c>
      <c r="C194" s="27" t="s">
        <v>272</v>
      </c>
      <c r="D194" s="33" t="s">
        <v>67</v>
      </c>
      <c r="E194" s="33" t="s">
        <v>62</v>
      </c>
      <c r="F194" s="39" t="s">
        <v>239</v>
      </c>
      <c r="G194" s="39"/>
      <c r="H194" s="43" t="s">
        <v>181</v>
      </c>
      <c r="I194" s="99"/>
    </row>
    <row r="195" spans="1:9" ht="51">
      <c r="A195" s="156"/>
      <c r="B195" s="49" t="s">
        <v>124</v>
      </c>
      <c r="C195" s="27" t="s">
        <v>272</v>
      </c>
      <c r="D195" s="37" t="s">
        <v>149</v>
      </c>
      <c r="E195" s="35"/>
      <c r="F195" s="57"/>
      <c r="G195" s="57"/>
      <c r="H195" s="45"/>
      <c r="I195" s="123"/>
    </row>
    <row r="196" spans="1:9" ht="25.5">
      <c r="A196" s="156"/>
      <c r="B196" s="50" t="s">
        <v>125</v>
      </c>
      <c r="C196" s="27" t="s">
        <v>272</v>
      </c>
      <c r="D196" s="33" t="s">
        <v>149</v>
      </c>
      <c r="E196" s="33" t="s">
        <v>69</v>
      </c>
      <c r="F196" s="39"/>
      <c r="G196" s="39"/>
      <c r="H196" s="43"/>
      <c r="I196" s="99"/>
    </row>
    <row r="197" spans="1:9" ht="17.25" customHeight="1">
      <c r="A197" s="156"/>
      <c r="B197" s="51" t="s">
        <v>125</v>
      </c>
      <c r="C197" s="27" t="s">
        <v>272</v>
      </c>
      <c r="D197" s="33" t="s">
        <v>149</v>
      </c>
      <c r="E197" s="33" t="s">
        <v>69</v>
      </c>
      <c r="F197" s="39"/>
      <c r="G197" s="39"/>
      <c r="H197" s="43"/>
      <c r="I197" s="99"/>
    </row>
    <row r="198" spans="1:9" ht="15.75">
      <c r="A198" s="156"/>
      <c r="B198" s="55" t="s">
        <v>150</v>
      </c>
      <c r="C198" s="27" t="s">
        <v>272</v>
      </c>
      <c r="D198" s="33" t="s">
        <v>149</v>
      </c>
      <c r="E198" s="33" t="s">
        <v>69</v>
      </c>
      <c r="F198" s="39" t="s">
        <v>206</v>
      </c>
      <c r="G198" s="39"/>
      <c r="H198" s="43"/>
      <c r="I198" s="99"/>
    </row>
    <row r="199" spans="1:9" ht="15.75">
      <c r="A199" s="156"/>
      <c r="B199" s="51" t="s">
        <v>43</v>
      </c>
      <c r="C199" s="27" t="s">
        <v>272</v>
      </c>
      <c r="D199" s="33" t="s">
        <v>149</v>
      </c>
      <c r="E199" s="33" t="s">
        <v>69</v>
      </c>
      <c r="F199" s="39" t="s">
        <v>206</v>
      </c>
      <c r="G199" s="39"/>
      <c r="H199" s="43" t="s">
        <v>146</v>
      </c>
      <c r="I199" s="99"/>
    </row>
    <row r="200" spans="1:9">
      <c r="A200" s="154" t="s">
        <v>76</v>
      </c>
      <c r="B200" s="155"/>
      <c r="C200" s="10"/>
      <c r="D200" s="10"/>
      <c r="E200" s="10"/>
      <c r="F200" s="10"/>
      <c r="G200" s="10"/>
      <c r="H200" s="10"/>
      <c r="I200" s="136">
        <f>I14+I78+I88+I110+I133+I153+I160+I177+I186+I190</f>
        <v>3318.0869999999995</v>
      </c>
    </row>
    <row r="201" spans="1:9" ht="91.5" customHeight="1">
      <c r="A201" s="152"/>
      <c r="B201" s="152"/>
      <c r="C201" s="152"/>
      <c r="D201" s="152"/>
      <c r="E201" s="152"/>
      <c r="F201" s="152"/>
      <c r="G201" s="152"/>
      <c r="H201" s="152"/>
      <c r="I201" s="152"/>
    </row>
    <row r="202" spans="1:9" ht="66.75" customHeight="1"/>
  </sheetData>
  <mergeCells count="13">
    <mergeCell ref="A201:I201"/>
    <mergeCell ref="D11:D12"/>
    <mergeCell ref="E11:E12"/>
    <mergeCell ref="F11:F12"/>
    <mergeCell ref="A200:B200"/>
    <mergeCell ref="A13:A199"/>
    <mergeCell ref="A8:I9"/>
    <mergeCell ref="A11:A12"/>
    <mergeCell ref="H11:H12"/>
    <mergeCell ref="I11:I12"/>
    <mergeCell ref="B11:B12"/>
    <mergeCell ref="C11:C12"/>
    <mergeCell ref="G11:G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20" sqref="J20:J21"/>
    </sheetView>
  </sheetViews>
  <sheetFormatPr defaultRowHeight="12.75"/>
  <cols>
    <col min="9" max="9" width="12.42578125" bestFit="1" customWidth="1"/>
    <col min="10" max="10" width="12.28515625" bestFit="1" customWidth="1"/>
  </cols>
  <sheetData>
    <row r="1" spans="1:10">
      <c r="F1" t="s">
        <v>325</v>
      </c>
    </row>
    <row r="2" spans="1:10">
      <c r="F2" t="s">
        <v>326</v>
      </c>
    </row>
    <row r="3" spans="1:10">
      <c r="F3" t="s">
        <v>327</v>
      </c>
    </row>
    <row r="5" spans="1:10">
      <c r="B5" t="s">
        <v>328</v>
      </c>
      <c r="C5" t="s">
        <v>329</v>
      </c>
    </row>
    <row r="6" spans="1:10">
      <c r="C6" t="s">
        <v>330</v>
      </c>
    </row>
    <row r="7" spans="1:10">
      <c r="C7" t="s">
        <v>331</v>
      </c>
    </row>
    <row r="9" spans="1:10">
      <c r="B9" s="157" t="s">
        <v>368</v>
      </c>
      <c r="C9" s="157"/>
      <c r="D9" s="157"/>
      <c r="E9" s="157"/>
      <c r="F9" s="157"/>
      <c r="G9" s="157"/>
      <c r="H9" s="157"/>
      <c r="I9" s="157"/>
      <c r="J9" s="157"/>
    </row>
    <row r="10" spans="1:10"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>
      <c r="A11" s="126" t="s">
        <v>332</v>
      </c>
      <c r="B11" s="127"/>
      <c r="C11" s="130" t="s">
        <v>333</v>
      </c>
      <c r="D11" s="130" t="s">
        <v>334</v>
      </c>
      <c r="E11" s="130" t="s">
        <v>335</v>
      </c>
      <c r="F11" s="130" t="s">
        <v>336</v>
      </c>
      <c r="G11" s="130" t="s">
        <v>337</v>
      </c>
      <c r="H11" s="130" t="s">
        <v>338</v>
      </c>
      <c r="I11" s="130" t="s">
        <v>339</v>
      </c>
    </row>
    <row r="12" spans="1:10">
      <c r="A12" s="128" t="s">
        <v>340</v>
      </c>
      <c r="B12" s="129"/>
      <c r="C12" s="131" t="s">
        <v>341</v>
      </c>
      <c r="D12" s="131"/>
      <c r="E12" s="131"/>
      <c r="F12" s="131" t="s">
        <v>342</v>
      </c>
      <c r="G12" s="131" t="s">
        <v>343</v>
      </c>
      <c r="H12" s="131"/>
      <c r="I12" s="131" t="s">
        <v>344</v>
      </c>
    </row>
    <row r="13" spans="1:10" ht="18" customHeight="1">
      <c r="A13" s="158" t="s">
        <v>311</v>
      </c>
      <c r="B13" s="159"/>
      <c r="C13" s="133">
        <v>860</v>
      </c>
      <c r="D13" s="133">
        <v>8</v>
      </c>
      <c r="E13" s="133">
        <v>1</v>
      </c>
      <c r="F13" s="133">
        <v>9998311</v>
      </c>
      <c r="G13" s="133">
        <v>611</v>
      </c>
      <c r="H13" s="133">
        <v>241</v>
      </c>
      <c r="I13" s="145">
        <v>367.44</v>
      </c>
    </row>
    <row r="14" spans="1:10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10">
      <c r="A15" s="160" t="s">
        <v>292</v>
      </c>
      <c r="B15" s="161"/>
      <c r="C15" s="132"/>
      <c r="D15" s="132"/>
      <c r="E15" s="132"/>
      <c r="F15" s="132"/>
      <c r="G15" s="132"/>
      <c r="H15" s="132">
        <v>211</v>
      </c>
      <c r="I15" s="132">
        <v>42</v>
      </c>
    </row>
    <row r="16" spans="1:10">
      <c r="A16" s="162" t="s">
        <v>369</v>
      </c>
      <c r="B16" s="163"/>
      <c r="C16" s="132"/>
      <c r="D16" s="132"/>
      <c r="E16" s="132"/>
      <c r="F16" s="132"/>
      <c r="G16" s="132"/>
      <c r="H16" s="132">
        <v>213</v>
      </c>
      <c r="I16" s="132">
        <v>12.7</v>
      </c>
    </row>
    <row r="17" spans="1:10">
      <c r="A17" s="132" t="s">
        <v>345</v>
      </c>
      <c r="B17" s="132"/>
      <c r="C17" s="132"/>
      <c r="D17" s="132"/>
      <c r="E17" s="132"/>
      <c r="F17" s="132"/>
      <c r="G17" s="132"/>
      <c r="H17" s="132">
        <v>222</v>
      </c>
      <c r="I17" s="132">
        <v>41</v>
      </c>
      <c r="J17" s="146"/>
    </row>
    <row r="18" spans="1:10">
      <c r="A18" s="132" t="s">
        <v>309</v>
      </c>
      <c r="B18" s="132"/>
      <c r="C18" s="132"/>
      <c r="D18" s="132"/>
      <c r="E18" s="132"/>
      <c r="F18" s="132"/>
      <c r="G18" s="132"/>
      <c r="H18" s="132">
        <v>223</v>
      </c>
      <c r="I18" s="132">
        <v>26.44</v>
      </c>
      <c r="J18" s="146"/>
    </row>
    <row r="19" spans="1:10">
      <c r="A19" s="132" t="s">
        <v>346</v>
      </c>
      <c r="B19" s="132"/>
      <c r="C19" s="132"/>
      <c r="D19" s="132"/>
      <c r="E19" s="132"/>
      <c r="F19" s="132"/>
      <c r="G19" s="132"/>
      <c r="H19" s="132">
        <v>226</v>
      </c>
      <c r="I19" s="132"/>
      <c r="J19" s="146"/>
    </row>
    <row r="20" spans="1:10">
      <c r="A20" s="132" t="s">
        <v>347</v>
      </c>
      <c r="B20" s="132"/>
      <c r="C20" s="132"/>
      <c r="D20" s="132"/>
      <c r="E20" s="132"/>
      <c r="F20" s="132"/>
      <c r="G20" s="132"/>
      <c r="H20" s="132">
        <v>225</v>
      </c>
      <c r="I20" s="132"/>
      <c r="J20" s="146"/>
    </row>
    <row r="21" spans="1:10">
      <c r="A21" s="132" t="s">
        <v>348</v>
      </c>
      <c r="B21" s="132"/>
      <c r="C21" s="132"/>
      <c r="D21" s="132"/>
      <c r="E21" s="132"/>
      <c r="F21" s="132"/>
      <c r="G21" s="132"/>
      <c r="H21" s="132">
        <v>226</v>
      </c>
      <c r="I21" s="132"/>
      <c r="J21" s="146"/>
    </row>
    <row r="22" spans="1:10">
      <c r="A22" s="132" t="s">
        <v>349</v>
      </c>
      <c r="B22" s="132"/>
      <c r="C22" s="132"/>
      <c r="D22" s="132"/>
      <c r="E22" s="132"/>
      <c r="F22" s="132"/>
      <c r="G22" s="132"/>
      <c r="H22" s="132">
        <v>290</v>
      </c>
      <c r="I22" s="132"/>
      <c r="J22" s="146"/>
    </row>
    <row r="23" spans="1:10">
      <c r="A23" s="132" t="s">
        <v>350</v>
      </c>
      <c r="B23" s="132"/>
      <c r="C23" s="132"/>
      <c r="D23" s="132"/>
      <c r="E23" s="132"/>
      <c r="F23" s="132"/>
      <c r="G23" s="132"/>
      <c r="H23" s="132">
        <v>340</v>
      </c>
      <c r="I23" s="132">
        <v>245.3</v>
      </c>
    </row>
    <row r="24" spans="1:10">
      <c r="A24" s="132" t="s">
        <v>351</v>
      </c>
      <c r="B24" s="132"/>
      <c r="C24" s="132"/>
      <c r="D24" s="132"/>
      <c r="E24" s="132"/>
      <c r="F24" s="132"/>
      <c r="G24" s="132"/>
      <c r="H24" s="132">
        <v>310</v>
      </c>
      <c r="I24" s="144"/>
    </row>
    <row r="25" spans="1:10">
      <c r="A25" s="132"/>
      <c r="B25" s="132"/>
      <c r="C25" s="132"/>
      <c r="D25" s="132"/>
      <c r="E25" s="132"/>
      <c r="F25" s="132"/>
      <c r="G25" s="132"/>
      <c r="H25" s="132"/>
      <c r="I25" s="134">
        <f>I15+I16+I17+I18+I19+I20+I21+I22+I23+I24</f>
        <v>367.44</v>
      </c>
    </row>
    <row r="27" spans="1:10">
      <c r="B27" t="s">
        <v>352</v>
      </c>
    </row>
  </sheetData>
  <mergeCells count="4">
    <mergeCell ref="B9:J10"/>
    <mergeCell ref="A13:B13"/>
    <mergeCell ref="A15:B15"/>
    <mergeCell ref="A16:B16"/>
  </mergeCells>
  <phoneticPr fontId="3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C17"/>
  <sheetViews>
    <sheetView view="pageBreakPreview" zoomScaleSheetLayoutView="160" workbookViewId="0">
      <selection activeCell="E16" sqref="E16"/>
    </sheetView>
  </sheetViews>
  <sheetFormatPr defaultRowHeight="12.75"/>
  <cols>
    <col min="1" max="1" width="32.7109375" style="4" customWidth="1"/>
    <col min="2" max="2" width="50" style="4" customWidth="1"/>
    <col min="3" max="3" width="12.140625" style="4" customWidth="1"/>
    <col min="4" max="16384" width="9.140625" style="4"/>
  </cols>
  <sheetData>
    <row r="1" spans="1:3" ht="10.5" customHeight="1">
      <c r="C1" s="1"/>
    </row>
    <row r="2" spans="1:3" ht="15" hidden="1">
      <c r="C2" s="1"/>
    </row>
    <row r="3" spans="1:3" ht="12.75" hidden="1" customHeight="1">
      <c r="C3" s="1"/>
    </row>
    <row r="4" spans="1:3" ht="15" hidden="1">
      <c r="A4" s="5"/>
      <c r="C4" s="1"/>
    </row>
    <row r="5" spans="1:3" ht="12.75" hidden="1" customHeight="1">
      <c r="A5" s="6"/>
      <c r="C5" s="1"/>
    </row>
    <row r="6" spans="1:3" ht="15" hidden="1">
      <c r="A6" s="7"/>
      <c r="C6" s="1"/>
    </row>
    <row r="7" spans="1:3" hidden="1">
      <c r="A7" s="7"/>
    </row>
    <row r="8" spans="1:3" ht="12.75" customHeight="1">
      <c r="A8" s="164" t="s">
        <v>367</v>
      </c>
      <c r="B8" s="164"/>
      <c r="C8" s="164"/>
    </row>
    <row r="9" spans="1:3" ht="18.75" customHeight="1">
      <c r="A9" s="164"/>
      <c r="B9" s="164"/>
      <c r="C9" s="164"/>
    </row>
    <row r="10" spans="1:3" ht="12.75" customHeight="1">
      <c r="A10" s="8"/>
      <c r="C10" s="15" t="s">
        <v>32</v>
      </c>
    </row>
    <row r="11" spans="1:3" ht="21" customHeight="1">
      <c r="A11" s="11" t="s">
        <v>289</v>
      </c>
      <c r="B11" s="11" t="s">
        <v>0</v>
      </c>
      <c r="C11" s="11" t="s">
        <v>78</v>
      </c>
    </row>
    <row r="12" spans="1:3" ht="33.75" customHeight="1">
      <c r="A12" s="62" t="s">
        <v>240</v>
      </c>
      <c r="B12" s="22" t="s">
        <v>241</v>
      </c>
      <c r="C12" s="97"/>
    </row>
    <row r="13" spans="1:3" ht="36" customHeight="1">
      <c r="A13" s="21" t="s">
        <v>242</v>
      </c>
      <c r="B13" s="23" t="s">
        <v>243</v>
      </c>
      <c r="C13" s="92">
        <v>-3318.087</v>
      </c>
    </row>
    <row r="14" spans="1:3" ht="36" customHeight="1">
      <c r="A14" s="21" t="s">
        <v>244</v>
      </c>
      <c r="B14" s="23" t="s">
        <v>245</v>
      </c>
      <c r="C14" s="92">
        <v>-3318.087</v>
      </c>
    </row>
    <row r="15" spans="1:3" ht="34.5" customHeight="1">
      <c r="A15" s="21" t="s">
        <v>246</v>
      </c>
      <c r="B15" s="23" t="s">
        <v>247</v>
      </c>
      <c r="C15" s="92">
        <v>3318.087</v>
      </c>
    </row>
    <row r="16" spans="1:3" ht="15">
      <c r="A16" s="21" t="s">
        <v>248</v>
      </c>
      <c r="B16" s="23" t="s">
        <v>288</v>
      </c>
      <c r="C16" s="92">
        <v>3318.087</v>
      </c>
    </row>
    <row r="17" spans="1:3" ht="15">
      <c r="A17" s="24"/>
      <c r="B17" s="19" t="s">
        <v>79</v>
      </c>
      <c r="C17" s="94">
        <f>C15+C13</f>
        <v>0</v>
      </c>
    </row>
  </sheetData>
  <mergeCells count="1">
    <mergeCell ref="A8:C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4</vt:lpstr>
      <vt:lpstr>6</vt:lpstr>
      <vt:lpstr>8</vt:lpstr>
      <vt:lpstr>Лист2</vt:lpstr>
      <vt:lpstr>12</vt:lpstr>
      <vt:lpstr>'4'!Заголовки_для_печати</vt:lpstr>
      <vt:lpstr>'8'!Заголовки_для_печати</vt:lpstr>
      <vt:lpstr>'6'!Область_печати</vt:lpstr>
      <vt:lpstr>'8'!Область_печати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cp:lastPrinted>2015-01-28T02:04:00Z</cp:lastPrinted>
  <dcterms:created xsi:type="dcterms:W3CDTF">2009-12-08T03:06:20Z</dcterms:created>
  <dcterms:modified xsi:type="dcterms:W3CDTF">2015-11-08T10:27:52Z</dcterms:modified>
</cp:coreProperties>
</file>